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21585" windowHeight="7980" activeTab="0"/>
  </bookViews>
  <sheets>
    <sheet name="Modello PROGETTO" sheetId="1" r:id="rId1"/>
    <sheet name="1" sheetId="2" r:id="rId2"/>
    <sheet name="R" sheetId="3" state="hidden" r:id="rId3"/>
  </sheets>
  <definedNames>
    <definedName name="_xlnm.Print_Area" localSheetId="0">'Modello PROGETTO'!$A$1:$K$38</definedName>
  </definedNames>
  <calcPr fullCalcOnLoad="1"/>
</workbook>
</file>

<file path=xl/sharedStrings.xml><?xml version="1.0" encoding="utf-8"?>
<sst xmlns="http://schemas.openxmlformats.org/spreadsheetml/2006/main" count="90" uniqueCount="55">
  <si>
    <t>Collaboratori di Istituto</t>
  </si>
  <si>
    <t>Collaboratori esterni</t>
  </si>
  <si>
    <t>Pullmann</t>
  </si>
  <si>
    <t>Descrizione</t>
  </si>
  <si>
    <t>Fotocopie</t>
  </si>
  <si>
    <t>Utilizzo aule/laboratori</t>
  </si>
  <si>
    <t>-</t>
  </si>
  <si>
    <t>Quote di iscrizione</t>
  </si>
  <si>
    <t>Intervento di esperti esterni</t>
  </si>
  <si>
    <t>Euro</t>
  </si>
  <si>
    <t>Biglietti treno</t>
  </si>
  <si>
    <t>Attrezzatura varia DA ACQUISTARE</t>
  </si>
  <si>
    <t>Attrezzatura varia GIA' IN DOTAZIONE</t>
  </si>
  <si>
    <t>TOTALE</t>
  </si>
  <si>
    <t>ORE LEZIONE</t>
  </si>
  <si>
    <t>ORE COORDINAMENTO</t>
  </si>
  <si>
    <t>TOTALE
ORE</t>
  </si>
  <si>
    <t>ORE TOTALI per l'intero progetto, per la totalità dei soggetti coinvolti</t>
  </si>
  <si>
    <t>Chiari, ……..</t>
  </si>
  <si>
    <t>BENI E SERVIZI</t>
  </si>
  <si>
    <t>MONTE ORE DEI SOGGETTI COINVOLTI</t>
  </si>
  <si>
    <t>DESCRIZIONE PROGETTO E OBIETTIVI</t>
  </si>
  <si>
    <t>DENOMINAZIONE PROGETTO</t>
  </si>
  <si>
    <t>DESTINATARI</t>
  </si>
  <si>
    <t>Altro (specificare)</t>
  </si>
  <si>
    <t>Note descrittive</t>
  </si>
  <si>
    <t>Materiale bibliografico e/o digitale</t>
  </si>
  <si>
    <t>da quantificare 
in seguito</t>
  </si>
  <si>
    <t>Responsabile progetto</t>
  </si>
  <si>
    <t xml:space="preserve">Il proponente del progetto: </t>
  </si>
  <si>
    <t>N. DOCENTI COINVOLTI</t>
  </si>
  <si>
    <t>N. COLLABORATORI DI ISTITUTO</t>
  </si>
  <si>
    <t>N. COLLABORATORI ESTERNI</t>
  </si>
  <si>
    <t>TOTALE SPESA PER BENI E SERVIZI</t>
  </si>
  <si>
    <t>SPESE AGGIUNTIVE TRASPORTI</t>
  </si>
  <si>
    <t>ORE COORDINAM.</t>
  </si>
  <si>
    <t>RESPONSABILE PROGETTO</t>
  </si>
  <si>
    <t>ORE TOTALI</t>
  </si>
  <si>
    <t>Totale</t>
  </si>
  <si>
    <t>ORE COORDINAM. / PROGETTO</t>
  </si>
  <si>
    <t>FUNZIONE STRUMENTALE COLLEGATA</t>
  </si>
  <si>
    <t>ORIENTAMENTO</t>
  </si>
  <si>
    <t>INTERNAZIONALIZZAZIONE</t>
  </si>
  <si>
    <t>INNOVAZIONE DIGITALE</t>
  </si>
  <si>
    <t>ALTRO</t>
  </si>
  <si>
    <r>
      <t>Responsabile progetto</t>
    </r>
    <r>
      <rPr>
        <i/>
        <sz val="12"/>
        <color indexed="62"/>
        <rFont val="Century Gothic"/>
        <family val="2"/>
      </rPr>
      <t xml:space="preserve"> (non indicare ore se trattasi già di F.S.)</t>
    </r>
  </si>
  <si>
    <t xml:space="preserve">ACCOGLIENZA ALUNNI STRANIERI. </t>
  </si>
  <si>
    <t xml:space="preserve">CONTINUITA' </t>
  </si>
  <si>
    <t xml:space="preserve">PTCO. </t>
  </si>
  <si>
    <t>ATTIVITA' AGRARIA</t>
  </si>
  <si>
    <t xml:space="preserve">INCLUSIONE, DSA, BES </t>
  </si>
  <si>
    <t>ORE COORD.</t>
  </si>
  <si>
    <r>
      <t xml:space="preserve">Docenti coinvolti </t>
    </r>
    <r>
      <rPr>
        <i/>
        <sz val="10"/>
        <color indexed="62"/>
        <rFont val="Century Gothic"/>
        <family val="2"/>
      </rPr>
      <t>(NB non ripetere il nome del responsabile progetto)</t>
    </r>
  </si>
  <si>
    <t>inviare il presente file excel a: vicepreside@iisleinaudi.edu.it</t>
  </si>
  <si>
    <t>DENOMINAZIONE PROGETTO                                                                                                                                                                                    A.S. 21/22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</si>
</sst>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b/>
      <sz val="12"/>
      <color indexed="8"/>
      <name val="Century Gothic"/>
      <family val="2"/>
    </font>
    <font>
      <b/>
      <sz val="14"/>
      <color indexed="8"/>
      <name val="Century Gothic"/>
      <family val="2"/>
    </font>
    <font>
      <b/>
      <sz val="14"/>
      <color indexed="8"/>
      <name val="Calibri"/>
      <family val="2"/>
    </font>
    <font>
      <b/>
      <i/>
      <sz val="11"/>
      <color indexed="8"/>
      <name val="Century Gothic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62"/>
      <name val="Calibri"/>
      <family val="2"/>
    </font>
    <font>
      <b/>
      <i/>
      <sz val="12"/>
      <color indexed="62"/>
      <name val="Century Gothic"/>
      <family val="2"/>
    </font>
    <font>
      <b/>
      <sz val="16"/>
      <color indexed="8"/>
      <name val="Century Gothic"/>
      <family val="2"/>
    </font>
    <font>
      <sz val="16"/>
      <color indexed="8"/>
      <name val="Calibri"/>
      <family val="2"/>
    </font>
    <font>
      <b/>
      <i/>
      <sz val="12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b/>
      <sz val="12"/>
      <name val="Calibri"/>
      <family val="2"/>
    </font>
    <font>
      <b/>
      <sz val="11"/>
      <name val="Century Gothic"/>
      <family val="2"/>
    </font>
    <font>
      <b/>
      <sz val="11"/>
      <name val="Calibri"/>
      <family val="2"/>
    </font>
    <font>
      <sz val="11"/>
      <color indexed="23"/>
      <name val="Century Gothic"/>
      <family val="2"/>
    </font>
    <font>
      <b/>
      <i/>
      <sz val="11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indexed="8"/>
      <name val="Century Gothic"/>
      <family val="2"/>
    </font>
    <font>
      <b/>
      <sz val="10"/>
      <color indexed="55"/>
      <name val="Century Gothic"/>
      <family val="2"/>
    </font>
    <font>
      <sz val="11"/>
      <color indexed="55"/>
      <name val="Century Gothic"/>
      <family val="2"/>
    </font>
    <font>
      <i/>
      <sz val="12"/>
      <color indexed="62"/>
      <name val="Century Gothic"/>
      <family val="2"/>
    </font>
    <font>
      <sz val="9"/>
      <color indexed="8"/>
      <name val="Century Gothic"/>
      <family val="2"/>
    </font>
    <font>
      <sz val="9"/>
      <color indexed="8"/>
      <name val="Calibri"/>
      <family val="2"/>
    </font>
    <font>
      <i/>
      <sz val="10"/>
      <color indexed="62"/>
      <name val="Century Gothic"/>
      <family val="2"/>
    </font>
    <font>
      <sz val="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Century Gothic"/>
      <family val="2"/>
    </font>
    <font>
      <b/>
      <i/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theme="0" tint="-0.4999699890613556"/>
      <name val="Century Gothic"/>
      <family val="2"/>
    </font>
    <font>
      <b/>
      <sz val="14"/>
      <color theme="1"/>
      <name val="Century Gothic"/>
      <family val="2"/>
    </font>
    <font>
      <sz val="10"/>
      <color theme="1"/>
      <name val="Century Gothic"/>
      <family val="2"/>
    </font>
    <font>
      <sz val="11"/>
      <color theme="0" tint="-0.24997000396251678"/>
      <name val="Century Gothic"/>
      <family val="2"/>
    </font>
    <font>
      <b/>
      <sz val="10"/>
      <color theme="0" tint="-0.24997000396251678"/>
      <name val="Century Gothic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entury Gothic"/>
      <family val="2"/>
    </font>
    <font>
      <sz val="9"/>
      <color theme="1"/>
      <name val="Calibri"/>
      <family val="2"/>
    </font>
    <font>
      <b/>
      <i/>
      <sz val="12"/>
      <color theme="8" tint="-0.4999699890613556"/>
      <name val="Century Gothic"/>
      <family val="2"/>
    </font>
    <font>
      <b/>
      <sz val="12"/>
      <color theme="8" tint="-0.4999699890613556"/>
      <name val="Calibri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entury Gothic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99FF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double">
        <color theme="9" tint="-0.24993999302387238"/>
      </right>
      <top style="thin"/>
      <bottom style="dashed"/>
    </border>
    <border>
      <left style="thin"/>
      <right style="double">
        <color theme="9" tint="-0.24993999302387238"/>
      </right>
      <top style="dashed"/>
      <bottom style="thin"/>
    </border>
    <border>
      <left style="double">
        <color rgb="FFFF0000"/>
      </left>
      <right/>
      <top style="dashed"/>
      <bottom style="thin"/>
    </border>
    <border>
      <left/>
      <right style="thin"/>
      <top style="dashed"/>
      <bottom style="thin"/>
    </border>
    <border>
      <left style="thin"/>
      <right style="thin"/>
      <top/>
      <bottom style="thin"/>
    </border>
    <border>
      <left style="double">
        <color theme="9" tint="-0.24993999302387238"/>
      </left>
      <right/>
      <top style="thin"/>
      <bottom style="thin"/>
    </border>
    <border>
      <left/>
      <right/>
      <top style="thin"/>
      <bottom style="thin"/>
    </border>
    <border>
      <left/>
      <right style="double">
        <color theme="9" tint="-0.24993999302387238"/>
      </right>
      <top style="thin"/>
      <bottom style="thin"/>
    </border>
    <border>
      <left/>
      <right style="double">
        <color rgb="FFFF0000"/>
      </right>
      <top style="thin"/>
      <bottom style="dashed"/>
    </border>
    <border>
      <left style="thin"/>
      <right style="double">
        <color theme="9" tint="-0.24993999302387238"/>
      </right>
      <top style="dashed"/>
      <bottom style="dashed"/>
    </border>
    <border>
      <left style="thin"/>
      <right style="thin"/>
      <top style="thin"/>
      <bottom style="double">
        <color theme="9" tint="-0.24993999302387238"/>
      </bottom>
    </border>
    <border>
      <left style="thin"/>
      <right style="double">
        <color theme="9" tint="-0.24993999302387238"/>
      </right>
      <top style="thin"/>
      <bottom style="double">
        <color theme="9" tint="-0.24993999302387238"/>
      </bottom>
    </border>
    <border>
      <left style="double">
        <color theme="9" tint="-0.24993999302387238"/>
      </left>
      <right/>
      <top/>
      <bottom/>
    </border>
    <border>
      <left/>
      <right style="dashed"/>
      <top/>
      <bottom/>
    </border>
    <border>
      <left style="double">
        <color theme="9" tint="-0.24993999302387238"/>
      </left>
      <right/>
      <top/>
      <bottom style="dashed"/>
    </border>
    <border>
      <left/>
      <right/>
      <top/>
      <bottom style="dashed"/>
    </border>
    <border>
      <left style="thin"/>
      <right style="thin"/>
      <top style="thin"/>
      <bottom style="thin"/>
    </border>
    <border>
      <left style="thin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>
        <color rgb="FFFF66FF"/>
      </left>
      <right/>
      <top style="double">
        <color rgb="FFFF66FF"/>
      </top>
      <bottom style="dashed"/>
    </border>
    <border>
      <left/>
      <right/>
      <top style="double">
        <color rgb="FFFF66FF"/>
      </top>
      <bottom style="dashed"/>
    </border>
    <border>
      <left/>
      <right style="double">
        <color rgb="FFFF66FF"/>
      </right>
      <top style="double">
        <color rgb="FFFF66FF"/>
      </top>
      <bottom style="dashed"/>
    </border>
    <border>
      <left style="double">
        <color rgb="FFFF66FF"/>
      </left>
      <right/>
      <top style="dashed"/>
      <bottom style="double">
        <color rgb="FFFF66FF"/>
      </bottom>
    </border>
    <border>
      <left/>
      <right/>
      <top style="dashed"/>
      <bottom style="double">
        <color rgb="FFFF66FF"/>
      </bottom>
    </border>
    <border>
      <left/>
      <right style="double">
        <color rgb="FFFF66FF"/>
      </right>
      <top style="dashed"/>
      <bottom style="double">
        <color rgb="FFFF66FF"/>
      </bottom>
    </border>
    <border>
      <left/>
      <right/>
      <top style="dashed"/>
      <bottom/>
    </border>
    <border>
      <left style="double">
        <color theme="8" tint="-0.24993999302387238"/>
      </left>
      <right/>
      <top style="thin"/>
      <bottom style="thin"/>
    </border>
    <border>
      <left/>
      <right style="double">
        <color theme="8" tint="-0.24993999302387238"/>
      </right>
      <top style="thin"/>
      <bottom style="thin"/>
    </border>
    <border>
      <left style="thin"/>
      <right/>
      <top style="dashed"/>
      <bottom style="thin"/>
    </border>
    <border>
      <left/>
      <right style="double">
        <color rgb="FFFF0000"/>
      </right>
      <top style="dashed"/>
      <bottom style="thin"/>
    </border>
    <border>
      <left style="double">
        <color theme="9" tint="-0.24993999302387238"/>
      </left>
      <right style="thin"/>
      <top style="dashed"/>
      <bottom style="double">
        <color theme="9" tint="-0.24993999302387238"/>
      </bottom>
    </border>
    <border>
      <left style="thin"/>
      <right/>
      <top style="dashed"/>
      <bottom style="double">
        <color theme="9" tint="-0.24993999302387238"/>
      </bottom>
    </border>
    <border>
      <left style="double">
        <color rgb="FFFF0000"/>
      </left>
      <right/>
      <top style="double">
        <color rgb="FFFF0000"/>
      </top>
      <bottom style="dashed"/>
    </border>
    <border>
      <left/>
      <right/>
      <top style="double">
        <color rgb="FFFF0000"/>
      </top>
      <bottom style="dashed"/>
    </border>
    <border>
      <left/>
      <right style="double">
        <color rgb="FFFF0000"/>
      </right>
      <top style="double">
        <color rgb="FFFF0000"/>
      </top>
      <bottom style="dashed"/>
    </border>
    <border>
      <left style="double">
        <color rgb="FFFF0000"/>
      </left>
      <right style="thin"/>
      <top style="thin"/>
      <bottom style="thin"/>
    </border>
    <border>
      <left style="double">
        <color theme="9" tint="-0.24993999302387238"/>
      </left>
      <right/>
      <top style="thin"/>
      <bottom style="dashed"/>
    </border>
    <border>
      <left style="double">
        <color theme="9" tint="-0.24993999302387238"/>
      </left>
      <right/>
      <top style="dashed"/>
      <bottom style="thin"/>
    </border>
    <border>
      <left/>
      <right/>
      <top style="dashed"/>
      <bottom style="thin"/>
    </border>
    <border>
      <left style="thin"/>
      <right style="double">
        <color rgb="FFFF0000"/>
      </right>
      <top style="thin"/>
      <bottom style="thin"/>
    </border>
    <border>
      <left/>
      <right style="double">
        <color rgb="FFFF0000"/>
      </right>
      <top style="thin"/>
      <bottom/>
    </border>
    <border>
      <left/>
      <right style="double">
        <color rgb="FFFF0000"/>
      </right>
      <top/>
      <bottom style="thin"/>
    </border>
    <border>
      <left style="double">
        <color theme="9" tint="-0.24993999302387238"/>
      </left>
      <right/>
      <top style="dashed"/>
      <bottom style="dashed"/>
    </border>
    <border>
      <left/>
      <right style="thin"/>
      <top style="dashed"/>
      <bottom style="dashed"/>
    </border>
    <border>
      <left/>
      <right style="dashed"/>
      <top/>
      <bottom style="dashed"/>
    </border>
    <border>
      <left style="double">
        <color rgb="FFFF0000"/>
      </left>
      <right style="thin"/>
      <top style="thin"/>
      <bottom style="double">
        <color rgb="FFFF0000"/>
      </bottom>
    </border>
    <border>
      <left style="thin"/>
      <right/>
      <top/>
      <bottom style="double">
        <color rgb="FFFF0000"/>
      </bottom>
    </border>
    <border>
      <left/>
      <right style="double">
        <color rgb="FFFF0000"/>
      </right>
      <top/>
      <bottom style="double">
        <color rgb="FFFF0000"/>
      </bottom>
    </border>
    <border>
      <left/>
      <right style="thin"/>
      <top style="thin"/>
      <bottom/>
    </border>
    <border>
      <left/>
      <right style="thin"/>
      <top/>
      <bottom style="double">
        <color rgb="FFFF0000"/>
      </bottom>
    </border>
    <border>
      <left style="double">
        <color theme="8" tint="-0.24993999302387238"/>
      </left>
      <right/>
      <top style="double">
        <color theme="8" tint="-0.24993999302387238"/>
      </top>
      <bottom style="dashed"/>
    </border>
    <border>
      <left/>
      <right/>
      <top style="double">
        <color theme="8" tint="-0.24993999302387238"/>
      </top>
      <bottom style="dashed"/>
    </border>
    <border>
      <left/>
      <right style="double">
        <color theme="8" tint="-0.24993999302387238"/>
      </right>
      <top style="double">
        <color theme="8" tint="-0.24993999302387238"/>
      </top>
      <bottom style="dashed"/>
    </border>
    <border>
      <left style="thin"/>
      <right style="double">
        <color theme="9" tint="-0.24993999302387238"/>
      </right>
      <top style="double">
        <color theme="9" tint="-0.24993999302387238"/>
      </top>
      <bottom/>
    </border>
    <border>
      <left style="thin"/>
      <right style="double">
        <color theme="9" tint="-0.24993999302387238"/>
      </right>
      <top/>
      <bottom/>
    </border>
    <border>
      <left style="thin"/>
      <right style="double">
        <color theme="9" tint="-0.24993999302387238"/>
      </right>
      <top/>
      <bottom style="thin"/>
    </border>
    <border>
      <left style="double">
        <color theme="8" tint="-0.24993999302387238"/>
      </left>
      <right/>
      <top style="dashed"/>
      <bottom/>
    </border>
    <border>
      <left/>
      <right style="double">
        <color theme="8" tint="-0.24993999302387238"/>
      </right>
      <top style="dashed"/>
      <bottom/>
    </border>
    <border>
      <left style="double">
        <color theme="8" tint="-0.24993999302387238"/>
      </left>
      <right/>
      <top style="dashed"/>
      <bottom style="double">
        <color theme="8" tint="-0.24993999302387238"/>
      </bottom>
    </border>
    <border>
      <left/>
      <right/>
      <top style="dashed"/>
      <bottom style="double">
        <color theme="8" tint="-0.24993999302387238"/>
      </bottom>
    </border>
    <border>
      <left/>
      <right style="double">
        <color theme="8" tint="-0.24993999302387238"/>
      </right>
      <top style="dashed"/>
      <bottom style="double">
        <color theme="8" tint="-0.24993999302387238"/>
      </bottom>
    </border>
    <border>
      <left style="double">
        <color theme="9" tint="-0.24993999302387238"/>
      </left>
      <right/>
      <top style="double">
        <color theme="9" tint="-0.24993999302387238"/>
      </top>
      <bottom/>
    </border>
    <border>
      <left/>
      <right style="thin"/>
      <top style="double">
        <color theme="9" tint="-0.24993999302387238"/>
      </top>
      <bottom/>
    </border>
    <border>
      <left/>
      <right style="thin"/>
      <top/>
      <bottom/>
    </border>
    <border>
      <left style="double">
        <color theme="9" tint="-0.24993999302387238"/>
      </left>
      <right/>
      <top/>
      <bottom style="thin"/>
    </border>
    <border>
      <left style="thin"/>
      <right style="thin"/>
      <top style="double">
        <color theme="9" tint="-0.24993999302387238"/>
      </top>
      <bottom/>
    </border>
    <border>
      <left style="thin"/>
      <right style="thin"/>
      <top/>
      <bottom/>
    </border>
    <border>
      <left style="double">
        <color theme="8" tint="-0.24993999302387238"/>
      </left>
      <right/>
      <top/>
      <bottom style="dashed"/>
    </border>
    <border>
      <left/>
      <right style="double">
        <color theme="8" tint="-0.24993999302387238"/>
      </right>
      <top/>
      <bottom style="dash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3" fillId="28" borderId="1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5">
    <xf numFmtId="0" fontId="0" fillId="0" borderId="0" xfId="0" applyFont="1" applyAlignment="1">
      <alignment/>
    </xf>
    <xf numFmtId="0" fontId="65" fillId="0" borderId="0" xfId="0" applyFont="1" applyAlignment="1" applyProtection="1">
      <alignment/>
      <protection hidden="1"/>
    </xf>
    <xf numFmtId="0" fontId="65" fillId="33" borderId="0" xfId="0" applyFont="1" applyFill="1" applyAlignment="1" applyProtection="1">
      <alignment/>
      <protection hidden="1"/>
    </xf>
    <xf numFmtId="0" fontId="65" fillId="33" borderId="0" xfId="0" applyFont="1" applyFill="1" applyAlignment="1" applyProtection="1">
      <alignment horizontal="center"/>
      <protection hidden="1"/>
    </xf>
    <xf numFmtId="0" fontId="65" fillId="34" borderId="10" xfId="0" applyFont="1" applyFill="1" applyBorder="1" applyAlignment="1" applyProtection="1">
      <alignment horizontal="center"/>
      <protection hidden="1"/>
    </xf>
    <xf numFmtId="0" fontId="65" fillId="34" borderId="11" xfId="0" applyFont="1" applyFill="1" applyBorder="1" applyAlignment="1" applyProtection="1">
      <alignment horizontal="center"/>
      <protection hidden="1"/>
    </xf>
    <xf numFmtId="0" fontId="65" fillId="34" borderId="12" xfId="0" applyFont="1" applyFill="1" applyBorder="1" applyAlignment="1" applyProtection="1">
      <alignment horizontal="center"/>
      <protection hidden="1"/>
    </xf>
    <xf numFmtId="0" fontId="66" fillId="33" borderId="0" xfId="0" applyFont="1" applyFill="1" applyBorder="1" applyAlignment="1" applyProtection="1">
      <alignment vertical="center"/>
      <protection hidden="1"/>
    </xf>
    <xf numFmtId="0" fontId="65" fillId="34" borderId="13" xfId="0" applyFont="1" applyFill="1" applyBorder="1" applyAlignment="1" applyProtection="1">
      <alignment horizontal="center" vertical="center"/>
      <protection hidden="1"/>
    </xf>
    <xf numFmtId="0" fontId="67" fillId="33" borderId="0" xfId="0" applyFont="1" applyFill="1" applyBorder="1" applyAlignment="1" applyProtection="1">
      <alignment/>
      <protection hidden="1"/>
    </xf>
    <xf numFmtId="0" fontId="67" fillId="34" borderId="14" xfId="0" applyFont="1" applyFill="1" applyBorder="1" applyAlignment="1" applyProtection="1">
      <alignment/>
      <protection hidden="1"/>
    </xf>
    <xf numFmtId="0" fontId="66" fillId="0" borderId="15" xfId="0" applyFont="1" applyBorder="1" applyAlignment="1" applyProtection="1">
      <alignment/>
      <protection hidden="1"/>
    </xf>
    <xf numFmtId="0" fontId="66" fillId="0" borderId="16" xfId="0" applyFont="1" applyBorder="1" applyAlignment="1" applyProtection="1">
      <alignment/>
      <protection hidden="1"/>
    </xf>
    <xf numFmtId="0" fontId="68" fillId="33" borderId="17" xfId="0" applyFont="1" applyFill="1" applyBorder="1" applyAlignment="1" applyProtection="1">
      <alignment/>
      <protection hidden="1"/>
    </xf>
    <xf numFmtId="0" fontId="68" fillId="33" borderId="18" xfId="0" applyFont="1" applyFill="1" applyBorder="1" applyAlignment="1" applyProtection="1">
      <alignment/>
      <protection hidden="1"/>
    </xf>
    <xf numFmtId="0" fontId="68" fillId="33" borderId="18" xfId="0" applyFont="1" applyFill="1" applyBorder="1" applyAlignment="1" applyProtection="1">
      <alignment horizontal="center"/>
      <protection hidden="1"/>
    </xf>
    <xf numFmtId="0" fontId="68" fillId="33" borderId="19" xfId="0" applyFont="1" applyFill="1" applyBorder="1" applyAlignment="1" applyProtection="1">
      <alignment horizontal="center" vertical="center"/>
      <protection hidden="1"/>
    </xf>
    <xf numFmtId="0" fontId="62" fillId="33" borderId="0" xfId="0" applyFont="1" applyFill="1" applyBorder="1" applyAlignment="1" applyProtection="1">
      <alignment/>
      <protection hidden="1"/>
    </xf>
    <xf numFmtId="0" fontId="0" fillId="0" borderId="20" xfId="0" applyBorder="1" applyAlignment="1" applyProtection="1">
      <alignment horizontal="left" vertical="center"/>
      <protection hidden="1"/>
    </xf>
    <xf numFmtId="0" fontId="65" fillId="34" borderId="12" xfId="0" applyFont="1" applyFill="1" applyBorder="1" applyAlignment="1" applyProtection="1">
      <alignment horizontal="center" vertical="center"/>
      <protection hidden="1"/>
    </xf>
    <xf numFmtId="0" fontId="67" fillId="34" borderId="21" xfId="0" applyFont="1" applyFill="1" applyBorder="1" applyAlignment="1" applyProtection="1">
      <alignment horizontal="center" vertical="center"/>
      <protection hidden="1"/>
    </xf>
    <xf numFmtId="0" fontId="65" fillId="33" borderId="0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67" fillId="34" borderId="13" xfId="0" applyFont="1" applyFill="1" applyBorder="1" applyAlignment="1" applyProtection="1">
      <alignment horizontal="center" vertical="center"/>
      <protection hidden="1"/>
    </xf>
    <xf numFmtId="0" fontId="68" fillId="33" borderId="18" xfId="0" applyFont="1" applyFill="1" applyBorder="1" applyAlignment="1" applyProtection="1">
      <alignment horizontal="center" vertical="center"/>
      <protection hidden="1"/>
    </xf>
    <xf numFmtId="0" fontId="65" fillId="34" borderId="10" xfId="0" applyFont="1" applyFill="1" applyBorder="1" applyAlignment="1" applyProtection="1">
      <alignment horizontal="center" vertical="center"/>
      <protection hidden="1"/>
    </xf>
    <xf numFmtId="0" fontId="65" fillId="34" borderId="11" xfId="0" applyFont="1" applyFill="1" applyBorder="1" applyAlignment="1" applyProtection="1">
      <alignment horizontal="center" vertical="center"/>
      <protection hidden="1"/>
    </xf>
    <xf numFmtId="0" fontId="65" fillId="34" borderId="17" xfId="0" applyFont="1" applyFill="1" applyBorder="1" applyAlignment="1" applyProtection="1">
      <alignment/>
      <protection hidden="1"/>
    </xf>
    <xf numFmtId="0" fontId="65" fillId="34" borderId="18" xfId="0" applyFont="1" applyFill="1" applyBorder="1" applyAlignment="1" applyProtection="1">
      <alignment/>
      <protection hidden="1"/>
    </xf>
    <xf numFmtId="0" fontId="65" fillId="34" borderId="18" xfId="0" applyFont="1" applyFill="1" applyBorder="1" applyAlignment="1" applyProtection="1">
      <alignment horizontal="center" vertical="center"/>
      <protection hidden="1"/>
    </xf>
    <xf numFmtId="0" fontId="65" fillId="34" borderId="19" xfId="0" applyFont="1" applyFill="1" applyBorder="1" applyAlignment="1" applyProtection="1">
      <alignment horizontal="center" vertical="center"/>
      <protection hidden="1"/>
    </xf>
    <xf numFmtId="0" fontId="69" fillId="34" borderId="22" xfId="0" applyFont="1" applyFill="1" applyBorder="1" applyAlignment="1" applyProtection="1">
      <alignment horizontal="center" vertical="center"/>
      <protection hidden="1"/>
    </xf>
    <xf numFmtId="0" fontId="69" fillId="34" borderId="23" xfId="0" applyFont="1" applyFill="1" applyBorder="1" applyAlignment="1" applyProtection="1">
      <alignment horizontal="center" vertical="center"/>
      <protection hidden="1"/>
    </xf>
    <xf numFmtId="0" fontId="65" fillId="0" borderId="0" xfId="0" applyFont="1" applyAlignment="1" applyProtection="1">
      <alignment horizontal="center"/>
      <protection hidden="1"/>
    </xf>
    <xf numFmtId="0" fontId="65" fillId="35" borderId="0" xfId="0" applyFont="1" applyFill="1" applyAlignment="1" applyProtection="1">
      <alignment/>
      <protection hidden="1"/>
    </xf>
    <xf numFmtId="0" fontId="65" fillId="35" borderId="0" xfId="0" applyFont="1" applyFill="1" applyAlignment="1" applyProtection="1">
      <alignment horizontal="center"/>
      <protection hidden="1"/>
    </xf>
    <xf numFmtId="0" fontId="23" fillId="34" borderId="0" xfId="0" applyFont="1" applyFill="1" applyAlignment="1" applyProtection="1">
      <alignment/>
      <protection hidden="1"/>
    </xf>
    <xf numFmtId="0" fontId="23" fillId="34" borderId="0" xfId="0" applyFont="1" applyFill="1" applyBorder="1" applyAlignment="1" applyProtection="1">
      <alignment/>
      <protection hidden="1"/>
    </xf>
    <xf numFmtId="0" fontId="65" fillId="34" borderId="0" xfId="0" applyFont="1" applyFill="1" applyAlignment="1" applyProtection="1">
      <alignment/>
      <protection hidden="1"/>
    </xf>
    <xf numFmtId="0" fontId="65" fillId="34" borderId="0" xfId="0" applyFont="1" applyFill="1" applyAlignment="1" applyProtection="1">
      <alignment horizontal="center"/>
      <protection hidden="1"/>
    </xf>
    <xf numFmtId="0" fontId="65" fillId="33" borderId="24" xfId="0" applyFont="1" applyFill="1" applyBorder="1" applyAlignment="1" applyProtection="1">
      <alignment/>
      <protection hidden="1"/>
    </xf>
    <xf numFmtId="0" fontId="65" fillId="33" borderId="0" xfId="0" applyFont="1" applyFill="1" applyBorder="1" applyAlignment="1" applyProtection="1">
      <alignment/>
      <protection hidden="1"/>
    </xf>
    <xf numFmtId="0" fontId="65" fillId="33" borderId="25" xfId="0" applyFont="1" applyFill="1" applyBorder="1" applyAlignment="1" applyProtection="1">
      <alignment/>
      <protection hidden="1"/>
    </xf>
    <xf numFmtId="0" fontId="65" fillId="33" borderId="26" xfId="0" applyFont="1" applyFill="1" applyBorder="1" applyAlignment="1" applyProtection="1">
      <alignment/>
      <protection hidden="1"/>
    </xf>
    <xf numFmtId="0" fontId="65" fillId="34" borderId="27" xfId="0" applyFont="1" applyFill="1" applyBorder="1" applyAlignment="1" applyProtection="1">
      <alignment horizontal="right" vertical="center" wrapText="1"/>
      <protection hidden="1"/>
    </xf>
    <xf numFmtId="0" fontId="24" fillId="0" borderId="0" xfId="0" applyFont="1" applyFill="1" applyBorder="1" applyAlignment="1" applyProtection="1">
      <alignment horizontal="center" wrapText="1"/>
      <protection hidden="1"/>
    </xf>
    <xf numFmtId="0" fontId="70" fillId="0" borderId="0" xfId="0" applyFont="1" applyAlignment="1">
      <alignment/>
    </xf>
    <xf numFmtId="0" fontId="24" fillId="0" borderId="0" xfId="0" applyFont="1" applyBorder="1" applyAlignment="1" applyProtection="1">
      <alignment horizontal="center" wrapText="1"/>
      <protection hidden="1"/>
    </xf>
    <xf numFmtId="0" fontId="70" fillId="0" borderId="0" xfId="0" applyFont="1" applyBorder="1" applyAlignment="1">
      <alignment/>
    </xf>
    <xf numFmtId="0" fontId="24" fillId="0" borderId="28" xfId="0" applyFont="1" applyBorder="1" applyAlignment="1" applyProtection="1">
      <alignment horizontal="center" vertical="center" wrapText="1"/>
      <protection hidden="1"/>
    </xf>
    <xf numFmtId="0" fontId="24" fillId="0" borderId="28" xfId="0" applyFont="1" applyFill="1" applyBorder="1" applyAlignment="1" applyProtection="1">
      <alignment horizontal="center" vertical="center" wrapText="1"/>
      <protection hidden="1"/>
    </xf>
    <xf numFmtId="0" fontId="25" fillId="0" borderId="0" xfId="0" applyNumberFormat="1" applyFont="1" applyBorder="1" applyAlignment="1">
      <alignment/>
    </xf>
    <xf numFmtId="0" fontId="25" fillId="0" borderId="0" xfId="0" applyNumberFormat="1" applyFont="1" applyAlignment="1">
      <alignment/>
    </xf>
    <xf numFmtId="0" fontId="25" fillId="0" borderId="28" xfId="0" applyNumberFormat="1" applyFont="1" applyBorder="1" applyAlignment="1">
      <alignment horizontal="center" vertical="center"/>
    </xf>
    <xf numFmtId="0" fontId="65" fillId="35" borderId="0" xfId="0" applyFont="1" applyFill="1" applyAlignment="1" applyProtection="1">
      <alignment/>
      <protection hidden="1" locked="0"/>
    </xf>
    <xf numFmtId="0" fontId="65" fillId="35" borderId="0" xfId="0" applyFont="1" applyFill="1" applyAlignment="1" applyProtection="1">
      <alignment vertical="center"/>
      <protection hidden="1" locked="0"/>
    </xf>
    <xf numFmtId="0" fontId="65" fillId="35" borderId="29" xfId="0" applyFont="1" applyFill="1" applyBorder="1" applyAlignment="1" applyProtection="1">
      <alignment vertical="center"/>
      <protection hidden="1" locked="0"/>
    </xf>
    <xf numFmtId="0" fontId="65" fillId="35" borderId="30" xfId="0" applyFont="1" applyFill="1" applyBorder="1" applyAlignment="1" applyProtection="1">
      <alignment vertical="center"/>
      <protection hidden="1" locked="0"/>
    </xf>
    <xf numFmtId="0" fontId="65" fillId="35" borderId="31" xfId="0" applyFont="1" applyFill="1" applyBorder="1" applyAlignment="1" applyProtection="1">
      <alignment/>
      <protection hidden="1" locked="0"/>
    </xf>
    <xf numFmtId="0" fontId="65" fillId="35" borderId="32" xfId="0" applyFont="1" applyFill="1" applyBorder="1" applyAlignment="1" applyProtection="1">
      <alignment vertical="center"/>
      <protection hidden="1" locked="0"/>
    </xf>
    <xf numFmtId="0" fontId="65" fillId="35" borderId="33" xfId="0" applyFont="1" applyFill="1" applyBorder="1" applyAlignment="1" applyProtection="1">
      <alignment/>
      <protection hidden="1" locked="0"/>
    </xf>
    <xf numFmtId="0" fontId="65" fillId="35" borderId="34" xfId="0" applyFont="1" applyFill="1" applyBorder="1" applyAlignment="1" applyProtection="1">
      <alignment vertical="center"/>
      <protection hidden="1" locked="0"/>
    </xf>
    <xf numFmtId="0" fontId="65" fillId="35" borderId="35" xfId="0" applyFont="1" applyFill="1" applyBorder="1" applyAlignment="1" applyProtection="1">
      <alignment vertical="center"/>
      <protection hidden="1" locked="0"/>
    </xf>
    <xf numFmtId="49" fontId="70" fillId="0" borderId="0" xfId="0" applyNumberFormat="1" applyFont="1" applyBorder="1" applyAlignment="1">
      <alignment/>
    </xf>
    <xf numFmtId="0" fontId="71" fillId="35" borderId="0" xfId="0" applyNumberFormat="1" applyFont="1" applyFill="1" applyAlignment="1" applyProtection="1">
      <alignment/>
      <protection hidden="1"/>
    </xf>
    <xf numFmtId="0" fontId="71" fillId="35" borderId="0" xfId="0" applyFont="1" applyFill="1" applyAlignment="1" applyProtection="1">
      <alignment/>
      <protection hidden="1"/>
    </xf>
    <xf numFmtId="164" fontId="71" fillId="35" borderId="0" xfId="0" applyNumberFormat="1" applyFont="1" applyFill="1" applyAlignment="1" applyProtection="1">
      <alignment/>
      <protection hidden="1"/>
    </xf>
    <xf numFmtId="0" fontId="71" fillId="35" borderId="0" xfId="0" applyFont="1" applyFill="1" applyAlignment="1" applyProtection="1">
      <alignment/>
      <protection hidden="1" locked="0"/>
    </xf>
    <xf numFmtId="0" fontId="71" fillId="35" borderId="0" xfId="0" applyFont="1" applyFill="1" applyAlignment="1" applyProtection="1">
      <alignment vertical="center"/>
      <protection hidden="1" locked="0"/>
    </xf>
    <xf numFmtId="0" fontId="72" fillId="35" borderId="0" xfId="0" applyFont="1" applyFill="1" applyBorder="1" applyAlignment="1" applyProtection="1">
      <alignment horizontal="center" vertical="center" wrapText="1"/>
      <protection hidden="1"/>
    </xf>
    <xf numFmtId="0" fontId="24" fillId="0" borderId="28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NumberFormat="1" applyAlignment="1">
      <alignment/>
    </xf>
    <xf numFmtId="0" fontId="62" fillId="0" borderId="0" xfId="0" applyNumberFormat="1" applyFont="1" applyAlignment="1">
      <alignment wrapText="1"/>
    </xf>
    <xf numFmtId="0" fontId="0" fillId="0" borderId="0" xfId="0" applyNumberFormat="1" applyAlignment="1">
      <alignment horizontal="center" vertical="center"/>
    </xf>
    <xf numFmtId="164" fontId="67" fillId="30" borderId="10" xfId="43" applyFont="1" applyFill="1" applyBorder="1" applyAlignment="1" applyProtection="1">
      <alignment vertical="center"/>
      <protection locked="0"/>
    </xf>
    <xf numFmtId="0" fontId="65" fillId="30" borderId="36" xfId="0" applyFont="1" applyFill="1" applyBorder="1" applyAlignment="1" applyProtection="1">
      <alignment horizontal="center" vertical="center"/>
      <protection locked="0"/>
    </xf>
    <xf numFmtId="0" fontId="65" fillId="30" borderId="37" xfId="0" applyFont="1" applyFill="1" applyBorder="1" applyAlignment="1" applyProtection="1">
      <alignment horizontal="center" vertical="center"/>
      <protection locked="0"/>
    </xf>
    <xf numFmtId="0" fontId="69" fillId="36" borderId="28" xfId="0" applyFont="1" applyFill="1" applyBorder="1" applyAlignment="1" applyProtection="1">
      <alignment horizontal="center"/>
      <protection hidden="1"/>
    </xf>
    <xf numFmtId="0" fontId="65" fillId="36" borderId="28" xfId="0" applyFont="1" applyFill="1" applyBorder="1" applyAlignment="1" applyProtection="1">
      <alignment/>
      <protection hidden="1"/>
    </xf>
    <xf numFmtId="0" fontId="62" fillId="30" borderId="38" xfId="0" applyNumberFormat="1" applyFont="1" applyFill="1" applyBorder="1" applyAlignment="1">
      <alignment horizontal="left" vertical="center" wrapText="1"/>
    </xf>
    <xf numFmtId="0" fontId="0" fillId="30" borderId="39" xfId="0" applyNumberFormat="1" applyFont="1" applyFill="1" applyBorder="1" applyAlignment="1">
      <alignment horizontal="left" vertical="center" wrapText="1"/>
    </xf>
    <xf numFmtId="0" fontId="0" fillId="30" borderId="40" xfId="0" applyNumberFormat="1" applyFill="1" applyBorder="1" applyAlignment="1">
      <alignment horizontal="left" vertical="center"/>
    </xf>
    <xf numFmtId="0" fontId="0" fillId="30" borderId="40" xfId="0" applyNumberFormat="1" applyFill="1" applyBorder="1" applyAlignment="1">
      <alignment horizontal="center" vertical="center"/>
    </xf>
    <xf numFmtId="0" fontId="0" fillId="30" borderId="40" xfId="0" applyNumberFormat="1" applyFill="1" applyBorder="1" applyAlignment="1">
      <alignment horizontal="center" vertical="center" wrapText="1"/>
    </xf>
    <xf numFmtId="164" fontId="0" fillId="30" borderId="40" xfId="0" applyNumberFormat="1" applyFill="1" applyBorder="1" applyAlignment="1">
      <alignment horizontal="center" vertical="center"/>
    </xf>
    <xf numFmtId="164" fontId="0" fillId="30" borderId="41" xfId="0" applyNumberFormat="1" applyFill="1" applyBorder="1" applyAlignment="1">
      <alignment horizontal="center" vertical="center"/>
    </xf>
    <xf numFmtId="0" fontId="62" fillId="30" borderId="42" xfId="0" applyNumberFormat="1" applyFont="1" applyFill="1" applyBorder="1" applyAlignment="1">
      <alignment horizontal="center" vertical="center" wrapText="1"/>
    </xf>
    <xf numFmtId="0" fontId="62" fillId="30" borderId="43" xfId="0" applyNumberFormat="1" applyFont="1" applyFill="1" applyBorder="1" applyAlignment="1">
      <alignment horizontal="center" vertical="center" wrapText="1"/>
    </xf>
    <xf numFmtId="0" fontId="62" fillId="30" borderId="44" xfId="0" applyNumberFormat="1" applyFont="1" applyFill="1" applyBorder="1" applyAlignment="1">
      <alignment horizontal="center" vertical="center" wrapText="1"/>
    </xf>
    <xf numFmtId="0" fontId="62" fillId="30" borderId="45" xfId="0" applyNumberFormat="1" applyFont="1" applyFill="1" applyBorder="1" applyAlignment="1">
      <alignment horizontal="center" vertical="center" wrapText="1"/>
    </xf>
    <xf numFmtId="0" fontId="65" fillId="36" borderId="37" xfId="0" applyFont="1" applyFill="1" applyBorder="1" applyAlignment="1" applyProtection="1">
      <alignment horizontal="center" vertical="center"/>
      <protection locked="0"/>
    </xf>
    <xf numFmtId="0" fontId="65" fillId="36" borderId="13" xfId="0" applyFont="1" applyFill="1" applyBorder="1" applyAlignment="1" applyProtection="1">
      <alignment horizontal="center" vertical="center"/>
      <protection hidden="1"/>
    </xf>
    <xf numFmtId="0" fontId="68" fillId="36" borderId="18" xfId="0" applyFont="1" applyFill="1" applyBorder="1" applyAlignment="1" applyProtection="1">
      <alignment horizontal="center"/>
      <protection hidden="1"/>
    </xf>
    <xf numFmtId="0" fontId="68" fillId="36" borderId="19" xfId="0" applyFont="1" applyFill="1" applyBorder="1" applyAlignment="1" applyProtection="1">
      <alignment horizontal="center" vertical="center"/>
      <protection hidden="1"/>
    </xf>
    <xf numFmtId="0" fontId="65" fillId="36" borderId="10" xfId="0" applyFont="1" applyFill="1" applyBorder="1" applyAlignment="1" applyProtection="1">
      <alignment horizontal="center"/>
      <protection hidden="1"/>
    </xf>
    <xf numFmtId="0" fontId="65" fillId="36" borderId="11" xfId="0" applyFont="1" applyFill="1" applyBorder="1" applyAlignment="1" applyProtection="1">
      <alignment horizontal="center"/>
      <protection hidden="1"/>
    </xf>
    <xf numFmtId="0" fontId="65" fillId="36" borderId="12" xfId="0" applyFont="1" applyFill="1" applyBorder="1" applyAlignment="1" applyProtection="1">
      <alignment horizontal="center" vertical="center"/>
      <protection hidden="1"/>
    </xf>
    <xf numFmtId="0" fontId="65" fillId="36" borderId="36" xfId="0" applyFont="1" applyFill="1" applyBorder="1" applyAlignment="1" applyProtection="1">
      <alignment horizontal="center" vertical="center"/>
      <protection locked="0"/>
    </xf>
    <xf numFmtId="0" fontId="67" fillId="36" borderId="21" xfId="0" applyFont="1" applyFill="1" applyBorder="1" applyAlignment="1" applyProtection="1">
      <alignment horizontal="center" vertical="center"/>
      <protection hidden="1"/>
    </xf>
    <xf numFmtId="0" fontId="67" fillId="36" borderId="13" xfId="0" applyFont="1" applyFill="1" applyBorder="1" applyAlignment="1" applyProtection="1">
      <alignment horizontal="center" vertical="center"/>
      <protection hidden="1"/>
    </xf>
    <xf numFmtId="0" fontId="73" fillId="30" borderId="40" xfId="0" applyNumberFormat="1" applyFont="1" applyFill="1" applyBorder="1" applyAlignment="1">
      <alignment horizontal="left" vertical="center"/>
    </xf>
    <xf numFmtId="0" fontId="15" fillId="0" borderId="46" xfId="0" applyFont="1" applyBorder="1" applyAlignment="1" applyProtection="1">
      <alignment vertical="center"/>
      <protection hidden="1"/>
    </xf>
    <xf numFmtId="0" fontId="16" fillId="0" borderId="47" xfId="0" applyFont="1" applyBorder="1" applyAlignment="1" applyProtection="1">
      <alignment/>
      <protection hidden="1"/>
    </xf>
    <xf numFmtId="0" fontId="16" fillId="0" borderId="48" xfId="0" applyFont="1" applyBorder="1" applyAlignment="1" applyProtection="1">
      <alignment/>
      <protection hidden="1"/>
    </xf>
    <xf numFmtId="0" fontId="69" fillId="30" borderId="49" xfId="0" applyFont="1" applyFill="1" applyBorder="1" applyAlignment="1" applyProtection="1">
      <alignment horizontal="center" vertical="center" wrapText="1"/>
      <protection locked="0"/>
    </xf>
    <xf numFmtId="0" fontId="74" fillId="30" borderId="50" xfId="0" applyFont="1" applyFill="1" applyBorder="1" applyAlignment="1" applyProtection="1">
      <alignment horizontal="center" vertical="center" wrapText="1"/>
      <protection locked="0"/>
    </xf>
    <xf numFmtId="0" fontId="74" fillId="30" borderId="51" xfId="0" applyFont="1" applyFill="1" applyBorder="1" applyAlignment="1" applyProtection="1">
      <alignment horizontal="center" vertical="center" wrapText="1"/>
      <protection locked="0"/>
    </xf>
    <xf numFmtId="0" fontId="75" fillId="34" borderId="52" xfId="0" applyFont="1" applyFill="1" applyBorder="1" applyAlignment="1" applyProtection="1">
      <alignment horizontal="right" vertical="center"/>
      <protection hidden="1"/>
    </xf>
    <xf numFmtId="0" fontId="76" fillId="0" borderId="52" xfId="0" applyFont="1" applyBorder="1" applyAlignment="1">
      <alignment vertical="center"/>
    </xf>
    <xf numFmtId="0" fontId="65" fillId="33" borderId="53" xfId="0" applyFont="1" applyFill="1" applyBorder="1" applyAlignment="1" applyProtection="1">
      <alignment/>
      <protection hidden="1"/>
    </xf>
    <xf numFmtId="0" fontId="0" fillId="33" borderId="18" xfId="0" applyFill="1" applyBorder="1" applyAlignment="1" applyProtection="1">
      <alignment/>
      <protection hidden="1"/>
    </xf>
    <xf numFmtId="0" fontId="0" fillId="33" borderId="54" xfId="0" applyFill="1" applyBorder="1" applyAlignment="1" applyProtection="1">
      <alignment/>
      <protection hidden="1"/>
    </xf>
    <xf numFmtId="0" fontId="23" fillId="34" borderId="55" xfId="0" applyFont="1" applyFill="1" applyBorder="1" applyAlignment="1" applyProtection="1">
      <alignment horizontal="right" vertical="center" wrapText="1"/>
      <protection hidden="1"/>
    </xf>
    <xf numFmtId="0" fontId="16" fillId="34" borderId="56" xfId="0" applyFont="1" applyFill="1" applyBorder="1" applyAlignment="1" applyProtection="1">
      <alignment horizontal="right" vertical="center" wrapText="1"/>
      <protection hidden="1"/>
    </xf>
    <xf numFmtId="0" fontId="65" fillId="0" borderId="55" xfId="0" applyFont="1" applyBorder="1" applyAlignment="1" applyProtection="1">
      <alignment horizontal="right" vertical="center" wrapText="1"/>
      <protection hidden="1"/>
    </xf>
    <xf numFmtId="0" fontId="0" fillId="0" borderId="56" xfId="0" applyBorder="1" applyAlignment="1" applyProtection="1">
      <alignment horizontal="right" vertical="center" wrapText="1"/>
      <protection hidden="1"/>
    </xf>
    <xf numFmtId="0" fontId="67" fillId="0" borderId="57" xfId="0" applyFont="1" applyBorder="1" applyAlignment="1" applyProtection="1">
      <alignment wrapText="1"/>
      <protection hidden="1"/>
    </xf>
    <xf numFmtId="0" fontId="0" fillId="0" borderId="58" xfId="0" applyBorder="1" applyAlignment="1" applyProtection="1">
      <alignment wrapText="1"/>
      <protection hidden="1"/>
    </xf>
    <xf numFmtId="0" fontId="17" fillId="0" borderId="59" xfId="0" applyFont="1" applyBorder="1" applyAlignment="1" applyProtection="1">
      <alignment/>
      <protection hidden="1"/>
    </xf>
    <xf numFmtId="0" fontId="18" fillId="0" borderId="60" xfId="0" applyFont="1" applyBorder="1" applyAlignment="1" applyProtection="1">
      <alignment/>
      <protection hidden="1"/>
    </xf>
    <xf numFmtId="0" fontId="18" fillId="0" borderId="61" xfId="0" applyFont="1" applyBorder="1" applyAlignment="1" applyProtection="1">
      <alignment/>
      <protection hidden="1"/>
    </xf>
    <xf numFmtId="0" fontId="65" fillId="34" borderId="62" xfId="0" applyFont="1" applyFill="1" applyBorder="1" applyAlignment="1" applyProtection="1">
      <alignment horizontal="right" vertical="center"/>
      <protection hidden="1"/>
    </xf>
    <xf numFmtId="0" fontId="0" fillId="34" borderId="62" xfId="0" applyFill="1" applyBorder="1" applyAlignment="1" applyProtection="1">
      <alignment horizontal="right" vertical="center"/>
      <protection hidden="1"/>
    </xf>
    <xf numFmtId="0" fontId="77" fillId="0" borderId="63" xfId="0" applyFont="1" applyBorder="1" applyAlignment="1" applyProtection="1">
      <alignment wrapText="1"/>
      <protection hidden="1"/>
    </xf>
    <xf numFmtId="0" fontId="78" fillId="0" borderId="11" xfId="0" applyFont="1" applyBorder="1" applyAlignment="1" applyProtection="1">
      <alignment wrapText="1"/>
      <protection hidden="1"/>
    </xf>
    <xf numFmtId="0" fontId="79" fillId="30" borderId="64" xfId="0" applyFont="1" applyFill="1" applyBorder="1" applyAlignment="1" applyProtection="1">
      <alignment vertical="center" wrapText="1"/>
      <protection locked="0"/>
    </xf>
    <xf numFmtId="0" fontId="80" fillId="30" borderId="65" xfId="0" applyFont="1" applyFill="1" applyBorder="1" applyAlignment="1" applyProtection="1">
      <alignment vertical="center" wrapText="1"/>
      <protection locked="0"/>
    </xf>
    <xf numFmtId="0" fontId="65" fillId="30" borderId="27" xfId="0" applyFont="1" applyFill="1" applyBorder="1" applyAlignment="1" applyProtection="1">
      <alignment/>
      <protection locked="0"/>
    </xf>
    <xf numFmtId="0" fontId="0" fillId="30" borderId="27" xfId="0" applyFill="1" applyBorder="1" applyAlignment="1" applyProtection="1">
      <alignment/>
      <protection locked="0"/>
    </xf>
    <xf numFmtId="0" fontId="65" fillId="0" borderId="28" xfId="0" applyFont="1" applyBorder="1" applyAlignment="1" applyProtection="1">
      <alignment horizontal="left" vertical="center" wrapText="1"/>
      <protection hidden="1"/>
    </xf>
    <xf numFmtId="0" fontId="0" fillId="0" borderId="28" xfId="0" applyBorder="1" applyAlignment="1" applyProtection="1">
      <alignment horizontal="left" vertical="center" wrapText="1"/>
      <protection hidden="1"/>
    </xf>
    <xf numFmtId="0" fontId="67" fillId="30" borderId="28" xfId="0" applyFont="1" applyFill="1" applyBorder="1" applyAlignment="1" applyProtection="1">
      <alignment vertical="center" wrapText="1"/>
      <protection locked="0"/>
    </xf>
    <xf numFmtId="0" fontId="62" fillId="30" borderId="28" xfId="0" applyFont="1" applyFill="1" applyBorder="1" applyAlignment="1" applyProtection="1">
      <alignment vertical="center" wrapText="1"/>
      <protection locked="0"/>
    </xf>
    <xf numFmtId="0" fontId="65" fillId="0" borderId="28" xfId="0" applyFont="1" applyBorder="1" applyAlignment="1" applyProtection="1">
      <alignment horizontal="center" vertical="center" wrapText="1"/>
      <protection hidden="1"/>
    </xf>
    <xf numFmtId="0" fontId="0" fillId="0" borderId="66" xfId="0" applyBorder="1" applyAlignment="1" applyProtection="1">
      <alignment horizontal="center" vertical="center" wrapText="1"/>
      <protection hidden="1"/>
    </xf>
    <xf numFmtId="0" fontId="0" fillId="0" borderId="28" xfId="0" applyBorder="1" applyAlignment="1" applyProtection="1">
      <alignment horizontal="center" vertical="center" wrapText="1"/>
      <protection hidden="1"/>
    </xf>
    <xf numFmtId="0" fontId="0" fillId="0" borderId="67" xfId="0" applyBorder="1" applyAlignment="1" applyProtection="1">
      <alignment horizontal="left" vertical="center" wrapText="1"/>
      <protection hidden="1"/>
    </xf>
    <xf numFmtId="0" fontId="0" fillId="0" borderId="68" xfId="0" applyBorder="1" applyAlignment="1" applyProtection="1">
      <alignment horizontal="left" vertical="center" wrapText="1"/>
      <protection hidden="1"/>
    </xf>
    <xf numFmtId="0" fontId="67" fillId="30" borderId="69" xfId="0" applyFont="1" applyFill="1" applyBorder="1" applyAlignment="1" applyProtection="1">
      <alignment vertical="center"/>
      <protection locked="0"/>
    </xf>
    <xf numFmtId="0" fontId="0" fillId="30" borderId="70" xfId="0" applyFill="1" applyBorder="1" applyAlignment="1" applyProtection="1">
      <alignment vertical="center"/>
      <protection locked="0"/>
    </xf>
    <xf numFmtId="0" fontId="65" fillId="34" borderId="27" xfId="0" applyFont="1" applyFill="1" applyBorder="1" applyAlignment="1" applyProtection="1">
      <alignment horizontal="center" vertical="center" wrapText="1"/>
      <protection hidden="1"/>
    </xf>
    <xf numFmtId="0" fontId="0" fillId="34" borderId="71" xfId="0" applyFill="1" applyBorder="1" applyAlignment="1" applyProtection="1">
      <alignment horizontal="center" vertical="center" wrapText="1"/>
      <protection hidden="1"/>
    </xf>
    <xf numFmtId="164" fontId="67" fillId="30" borderId="35" xfId="43" applyFont="1" applyFill="1" applyBorder="1" applyAlignment="1" applyProtection="1">
      <alignment horizontal="center" vertical="center" wrapText="1"/>
      <protection locked="0"/>
    </xf>
    <xf numFmtId="164" fontId="62" fillId="30" borderId="33" xfId="43" applyFont="1" applyFill="1" applyBorder="1" applyAlignment="1" applyProtection="1">
      <alignment horizontal="center" vertical="center" wrapText="1"/>
      <protection locked="0"/>
    </xf>
    <xf numFmtId="0" fontId="65" fillId="34" borderId="62" xfId="0" applyFont="1" applyFill="1" applyBorder="1" applyAlignment="1" applyProtection="1">
      <alignment/>
      <protection hidden="1"/>
    </xf>
    <xf numFmtId="0" fontId="0" fillId="34" borderId="72" xfId="0" applyFill="1" applyBorder="1" applyAlignment="1" applyProtection="1">
      <alignment/>
      <protection hidden="1"/>
    </xf>
    <xf numFmtId="164" fontId="69" fillId="34" borderId="35" xfId="43" applyFont="1" applyFill="1" applyBorder="1" applyAlignment="1" applyProtection="1">
      <alignment horizontal="center" vertical="center" wrapText="1"/>
      <protection hidden="1"/>
    </xf>
    <xf numFmtId="164" fontId="74" fillId="34" borderId="73" xfId="43" applyFont="1" applyFill="1" applyBorder="1" applyAlignment="1" applyProtection="1">
      <alignment horizontal="center" vertical="center" wrapText="1"/>
      <protection hidden="1"/>
    </xf>
    <xf numFmtId="0" fontId="81" fillId="34" borderId="67" xfId="0" applyFont="1" applyFill="1" applyBorder="1" applyAlignment="1" applyProtection="1">
      <alignment horizontal="left" vertical="center" wrapText="1"/>
      <protection hidden="1"/>
    </xf>
    <xf numFmtId="0" fontId="81" fillId="34" borderId="74" xfId="0" applyFont="1" applyFill="1" applyBorder="1" applyAlignment="1" applyProtection="1">
      <alignment horizontal="left" vertical="center" wrapText="1"/>
      <protection hidden="1"/>
    </xf>
    <xf numFmtId="0" fontId="69" fillId="34" borderId="35" xfId="0" applyFont="1" applyFill="1" applyBorder="1" applyAlignment="1" applyProtection="1">
      <alignment horizontal="left" vertical="center" wrapText="1"/>
      <protection hidden="1"/>
    </xf>
    <xf numFmtId="0" fontId="74" fillId="34" borderId="75" xfId="0" applyFont="1" applyFill="1" applyBorder="1" applyAlignment="1" applyProtection="1">
      <alignment vertical="center" wrapText="1"/>
      <protection hidden="1"/>
    </xf>
    <xf numFmtId="0" fontId="74" fillId="34" borderId="73" xfId="0" applyFont="1" applyFill="1" applyBorder="1" applyAlignment="1" applyProtection="1">
      <alignment horizontal="left" vertical="center" wrapText="1"/>
      <protection hidden="1"/>
    </xf>
    <xf numFmtId="0" fontId="74" fillId="34" borderId="76" xfId="0" applyFont="1" applyFill="1" applyBorder="1" applyAlignment="1" applyProtection="1">
      <alignment vertical="center" wrapText="1"/>
      <protection hidden="1"/>
    </xf>
    <xf numFmtId="0" fontId="22" fillId="0" borderId="77" xfId="0" applyFont="1" applyBorder="1" applyAlignment="1" applyProtection="1">
      <alignment/>
      <protection hidden="1"/>
    </xf>
    <xf numFmtId="0" fontId="20" fillId="0" borderId="78" xfId="0" applyFont="1" applyBorder="1" applyAlignment="1" applyProtection="1">
      <alignment/>
      <protection hidden="1"/>
    </xf>
    <xf numFmtId="0" fontId="16" fillId="0" borderId="78" xfId="0" applyFont="1" applyBorder="1" applyAlignment="1" applyProtection="1">
      <alignment/>
      <protection hidden="1"/>
    </xf>
    <xf numFmtId="0" fontId="16" fillId="0" borderId="79" xfId="0" applyFont="1" applyBorder="1" applyAlignment="1" applyProtection="1">
      <alignment/>
      <protection hidden="1"/>
    </xf>
    <xf numFmtId="0" fontId="19" fillId="0" borderId="80" xfId="0" applyFont="1" applyBorder="1" applyAlignment="1" applyProtection="1">
      <alignment horizontal="center" textRotation="90" wrapText="1"/>
      <protection hidden="1"/>
    </xf>
    <xf numFmtId="0" fontId="19" fillId="0" borderId="81" xfId="0" applyFont="1" applyBorder="1" applyAlignment="1" applyProtection="1">
      <alignment horizontal="center" textRotation="90" wrapText="1"/>
      <protection hidden="1"/>
    </xf>
    <xf numFmtId="0" fontId="20" fillId="0" borderId="82" xfId="0" applyFont="1" applyBorder="1" applyAlignment="1" applyProtection="1">
      <alignment horizontal="center"/>
      <protection hidden="1"/>
    </xf>
    <xf numFmtId="0" fontId="65" fillId="30" borderId="49" xfId="0" applyFont="1" applyFill="1" applyBorder="1" applyAlignment="1" applyProtection="1">
      <alignment horizontal="left" vertical="top" wrapText="1"/>
      <protection locked="0"/>
    </xf>
    <xf numFmtId="0" fontId="0" fillId="30" borderId="50" xfId="0" applyFill="1" applyBorder="1" applyAlignment="1" applyProtection="1">
      <alignment horizontal="left" vertical="top" wrapText="1"/>
      <protection locked="0"/>
    </xf>
    <xf numFmtId="0" fontId="0" fillId="30" borderId="51" xfId="0" applyFill="1" applyBorder="1" applyAlignment="1" applyProtection="1">
      <alignment horizontal="left" vertical="top" wrapText="1"/>
      <protection locked="0"/>
    </xf>
    <xf numFmtId="49" fontId="82" fillId="30" borderId="83" xfId="0" applyNumberFormat="1" applyFont="1" applyFill="1" applyBorder="1" applyAlignment="1" applyProtection="1">
      <alignment horizontal="left" vertical="center" wrapText="1"/>
      <protection locked="0"/>
    </xf>
    <xf numFmtId="49" fontId="83" fillId="30" borderId="52" xfId="0" applyNumberFormat="1" applyFont="1" applyFill="1" applyBorder="1" applyAlignment="1" applyProtection="1">
      <alignment horizontal="left" vertical="center" wrapText="1"/>
      <protection locked="0"/>
    </xf>
    <xf numFmtId="0" fontId="83" fillId="30" borderId="52" xfId="0" applyFont="1" applyFill="1" applyBorder="1" applyAlignment="1" applyProtection="1">
      <alignment horizontal="left" vertical="center" wrapText="1"/>
      <protection locked="0"/>
    </xf>
    <xf numFmtId="0" fontId="83" fillId="30" borderId="84" xfId="0" applyFont="1" applyFill="1" applyBorder="1" applyAlignment="1" applyProtection="1">
      <alignment horizontal="left" vertical="center" wrapText="1"/>
      <protection locked="0"/>
    </xf>
    <xf numFmtId="49" fontId="79" fillId="30" borderId="85" xfId="0" applyNumberFormat="1" applyFont="1" applyFill="1" applyBorder="1" applyAlignment="1" applyProtection="1">
      <alignment vertical="top" wrapText="1"/>
      <protection locked="0"/>
    </xf>
    <xf numFmtId="49" fontId="80" fillId="30" borderId="86" xfId="0" applyNumberFormat="1" applyFont="1" applyFill="1" applyBorder="1" applyAlignment="1" applyProtection="1">
      <alignment vertical="top" wrapText="1"/>
      <protection locked="0"/>
    </xf>
    <xf numFmtId="0" fontId="80" fillId="30" borderId="86" xfId="0" applyFont="1" applyFill="1" applyBorder="1" applyAlignment="1" applyProtection="1">
      <alignment wrapText="1"/>
      <protection locked="0"/>
    </xf>
    <xf numFmtId="0" fontId="80" fillId="30" borderId="87" xfId="0" applyFont="1" applyFill="1" applyBorder="1" applyAlignment="1" applyProtection="1">
      <alignment wrapText="1"/>
      <protection locked="0"/>
    </xf>
    <xf numFmtId="0" fontId="17" fillId="34" borderId="88" xfId="0" applyFont="1" applyFill="1" applyBorder="1" applyAlignment="1" applyProtection="1">
      <alignment horizontal="center" vertical="center" wrapText="1"/>
      <protection hidden="1"/>
    </xf>
    <xf numFmtId="0" fontId="18" fillId="0" borderId="89" xfId="0" applyFont="1" applyBorder="1" applyAlignment="1" applyProtection="1">
      <alignment horizontal="center" vertical="center" wrapText="1"/>
      <protection hidden="1"/>
    </xf>
    <xf numFmtId="0" fontId="17" fillId="34" borderId="24" xfId="0" applyFont="1" applyFill="1" applyBorder="1" applyAlignment="1" applyProtection="1">
      <alignment horizontal="center" vertical="center" wrapText="1"/>
      <protection hidden="1"/>
    </xf>
    <xf numFmtId="0" fontId="18" fillId="0" borderId="90" xfId="0" applyFont="1" applyBorder="1" applyAlignment="1" applyProtection="1">
      <alignment horizontal="center" vertical="center" wrapText="1"/>
      <protection hidden="1"/>
    </xf>
    <xf numFmtId="0" fontId="18" fillId="0" borderId="24" xfId="0" applyFont="1" applyBorder="1" applyAlignment="1" applyProtection="1">
      <alignment horizontal="center" vertical="center" wrapText="1"/>
      <protection hidden="1"/>
    </xf>
    <xf numFmtId="0" fontId="18" fillId="0" borderId="91" xfId="0" applyFont="1" applyBorder="1" applyAlignment="1" applyProtection="1">
      <alignment horizontal="center" vertical="center" wrapText="1"/>
      <protection hidden="1"/>
    </xf>
    <xf numFmtId="0" fontId="18" fillId="0" borderId="34" xfId="0" applyFont="1" applyBorder="1" applyAlignment="1" applyProtection="1">
      <alignment horizontal="center" vertical="center" wrapText="1"/>
      <protection hidden="1"/>
    </xf>
    <xf numFmtId="0" fontId="19" fillId="0" borderId="92" xfId="0" applyFont="1" applyBorder="1" applyAlignment="1" applyProtection="1">
      <alignment horizontal="center" textRotation="90" wrapText="1"/>
      <protection hidden="1"/>
    </xf>
    <xf numFmtId="0" fontId="19" fillId="0" borderId="93" xfId="0" applyFont="1" applyBorder="1" applyAlignment="1" applyProtection="1">
      <alignment horizontal="center" textRotation="90" wrapText="1"/>
      <protection hidden="1"/>
    </xf>
    <xf numFmtId="0" fontId="20" fillId="0" borderId="16" xfId="0" applyFont="1" applyBorder="1" applyAlignment="1" applyProtection="1">
      <alignment horizontal="center"/>
      <protection hidden="1"/>
    </xf>
    <xf numFmtId="0" fontId="66" fillId="0" borderId="55" xfId="0" applyFont="1" applyBorder="1" applyAlignment="1" applyProtection="1">
      <alignment/>
      <protection hidden="1"/>
    </xf>
    <xf numFmtId="0" fontId="0" fillId="0" borderId="56" xfId="0" applyBorder="1" applyAlignment="1" applyProtection="1">
      <alignment/>
      <protection hidden="1"/>
    </xf>
    <xf numFmtId="0" fontId="22" fillId="0" borderId="94" xfId="0" applyFont="1" applyBorder="1" applyAlignment="1" applyProtection="1">
      <alignment/>
      <protection hidden="1"/>
    </xf>
    <xf numFmtId="0" fontId="20" fillId="0" borderId="27" xfId="0" applyFont="1" applyBorder="1" applyAlignment="1" applyProtection="1">
      <alignment/>
      <protection hidden="1"/>
    </xf>
    <xf numFmtId="0" fontId="20" fillId="0" borderId="95" xfId="0" applyFont="1" applyBorder="1" applyAlignment="1" applyProtection="1">
      <alignment/>
      <protection hidden="1"/>
    </xf>
    <xf numFmtId="0" fontId="67" fillId="30" borderId="69" xfId="0" applyFont="1" applyFill="1" applyBorder="1" applyAlignment="1" applyProtection="1">
      <alignment/>
      <protection locked="0"/>
    </xf>
    <xf numFmtId="0" fontId="0" fillId="30" borderId="70" xfId="0" applyFill="1" applyBorder="1" applyAlignment="1" applyProtection="1">
      <alignment/>
      <protection locked="0"/>
    </xf>
    <xf numFmtId="0" fontId="67" fillId="30" borderId="64" xfId="0" applyFont="1" applyFill="1" applyBorder="1" applyAlignment="1" applyProtection="1">
      <alignment/>
      <protection locked="0"/>
    </xf>
    <xf numFmtId="0" fontId="0" fillId="30" borderId="15" xfId="0" applyFill="1" applyBorder="1" applyAlignment="1" applyProtection="1">
      <alignment/>
      <protection locked="0"/>
    </xf>
    <xf numFmtId="0" fontId="67" fillId="30" borderId="64" xfId="0" applyFont="1" applyFill="1" applyBorder="1" applyAlignment="1" applyProtection="1">
      <alignment vertical="center"/>
      <protection locked="0"/>
    </xf>
    <xf numFmtId="0" fontId="0" fillId="30" borderId="15" xfId="0" applyFill="1" applyBorder="1" applyAlignment="1" applyProtection="1">
      <alignment vertical="center"/>
      <protection locked="0"/>
    </xf>
    <xf numFmtId="0" fontId="77" fillId="0" borderId="63" xfId="0" applyFont="1" applyBorder="1" applyAlignment="1" applyProtection="1">
      <alignment/>
      <protection hidden="1"/>
    </xf>
    <xf numFmtId="0" fontId="78" fillId="0" borderId="11" xfId="0" applyFont="1" applyBorder="1" applyAlignment="1" applyProtection="1">
      <alignment/>
      <protection hidden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5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</font>
    </dxf>
    <dxf>
      <font>
        <color theme="0"/>
      </font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b/>
        <i val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/>
    </dxf>
    <dxf>
      <font>
        <b/>
        <i val="0"/>
      </font>
      <border/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4"/>
  <sheetViews>
    <sheetView tabSelected="1" zoomScalePageLayoutView="0" workbookViewId="0" topLeftCell="A1">
      <selection activeCell="W5" sqref="W5"/>
    </sheetView>
  </sheetViews>
  <sheetFormatPr defaultColWidth="9.140625" defaultRowHeight="15"/>
  <cols>
    <col min="1" max="1" width="4.140625" style="1" customWidth="1"/>
    <col min="2" max="2" width="35.57421875" style="1" customWidth="1"/>
    <col min="3" max="5" width="6.421875" style="33" customWidth="1"/>
    <col min="6" max="6" width="4.00390625" style="1" customWidth="1"/>
    <col min="7" max="7" width="4.7109375" style="1" customWidth="1"/>
    <col min="8" max="8" width="20.8515625" style="1" customWidth="1"/>
    <col min="9" max="9" width="39.00390625" style="1" customWidth="1"/>
    <col min="10" max="10" width="14.8515625" style="1" customWidth="1"/>
    <col min="11" max="11" width="8.28125" style="1" customWidth="1"/>
    <col min="12" max="12" width="2.421875" style="34" customWidth="1"/>
    <col min="13" max="13" width="9.140625" style="54" hidden="1" customWidth="1"/>
    <col min="14" max="14" width="9.140625" style="55" hidden="1" customWidth="1"/>
    <col min="15" max="16" width="9.140625" style="34" customWidth="1"/>
    <col min="17" max="17" width="33.57421875" style="34" hidden="1" customWidth="1"/>
    <col min="18" max="18" width="9.140625" style="34" customWidth="1"/>
    <col min="19" max="19" width="10.57421875" style="34" hidden="1" customWidth="1"/>
    <col min="20" max="21" width="0" style="34" hidden="1" customWidth="1"/>
    <col min="22" max="16384" width="9.140625" style="34" customWidth="1"/>
  </cols>
  <sheetData>
    <row r="1" spans="1:12" ht="17.25" thickTop="1">
      <c r="A1" s="154" t="s">
        <v>54</v>
      </c>
      <c r="B1" s="155"/>
      <c r="C1" s="155"/>
      <c r="D1" s="155"/>
      <c r="E1" s="155"/>
      <c r="F1" s="155"/>
      <c r="G1" s="155"/>
      <c r="H1" s="156"/>
      <c r="I1" s="156"/>
      <c r="J1" s="156"/>
      <c r="K1" s="157"/>
      <c r="L1" s="36"/>
    </row>
    <row r="2" spans="1:12" ht="39.75" customHeight="1">
      <c r="A2" s="164"/>
      <c r="B2" s="165"/>
      <c r="C2" s="165"/>
      <c r="D2" s="165"/>
      <c r="E2" s="165"/>
      <c r="F2" s="165"/>
      <c r="G2" s="165"/>
      <c r="H2" s="166"/>
      <c r="I2" s="166"/>
      <c r="J2" s="166"/>
      <c r="K2" s="167"/>
      <c r="L2" s="36"/>
    </row>
    <row r="3" spans="1:12" ht="8.25" customHeight="1">
      <c r="A3" s="109"/>
      <c r="B3" s="110"/>
      <c r="C3" s="110"/>
      <c r="D3" s="110"/>
      <c r="E3" s="110"/>
      <c r="F3" s="110"/>
      <c r="G3" s="110"/>
      <c r="H3" s="110"/>
      <c r="I3" s="110"/>
      <c r="J3" s="110"/>
      <c r="K3" s="111"/>
      <c r="L3" s="36"/>
    </row>
    <row r="4" spans="1:12" ht="16.5">
      <c r="A4" s="184" t="s">
        <v>21</v>
      </c>
      <c r="B4" s="185"/>
      <c r="C4" s="185"/>
      <c r="D4" s="185"/>
      <c r="E4" s="185"/>
      <c r="F4" s="185"/>
      <c r="G4" s="185"/>
      <c r="H4" s="185"/>
      <c r="I4" s="185"/>
      <c r="J4" s="185"/>
      <c r="K4" s="186"/>
      <c r="L4" s="36"/>
    </row>
    <row r="5" spans="1:12" ht="224.25" customHeight="1" thickBot="1">
      <c r="A5" s="168"/>
      <c r="B5" s="169"/>
      <c r="C5" s="169"/>
      <c r="D5" s="169"/>
      <c r="E5" s="169"/>
      <c r="F5" s="169"/>
      <c r="G5" s="169"/>
      <c r="H5" s="170"/>
      <c r="I5" s="170"/>
      <c r="J5" s="170"/>
      <c r="K5" s="171"/>
      <c r="L5" s="36"/>
    </row>
    <row r="6" spans="1:12" ht="9" customHeight="1" thickBot="1" thickTop="1">
      <c r="A6" s="2"/>
      <c r="B6" s="2"/>
      <c r="C6" s="3"/>
      <c r="D6" s="3"/>
      <c r="E6" s="3"/>
      <c r="F6" s="2"/>
      <c r="G6" s="2"/>
      <c r="H6" s="2"/>
      <c r="I6" s="2"/>
      <c r="J6" s="2"/>
      <c r="K6" s="2"/>
      <c r="L6" s="36"/>
    </row>
    <row r="7" spans="1:12" ht="18" thickTop="1">
      <c r="A7" s="172" t="s">
        <v>20</v>
      </c>
      <c r="B7" s="173"/>
      <c r="C7" s="179" t="s">
        <v>14</v>
      </c>
      <c r="D7" s="179" t="s">
        <v>39</v>
      </c>
      <c r="E7" s="158" t="s">
        <v>16</v>
      </c>
      <c r="F7" s="2"/>
      <c r="G7" s="101" t="s">
        <v>23</v>
      </c>
      <c r="H7" s="102"/>
      <c r="I7" s="102"/>
      <c r="J7" s="102"/>
      <c r="K7" s="103"/>
      <c r="L7" s="36"/>
    </row>
    <row r="8" spans="1:12" ht="23.25" customHeight="1" thickBot="1">
      <c r="A8" s="174"/>
      <c r="B8" s="175"/>
      <c r="C8" s="180"/>
      <c r="D8" s="180"/>
      <c r="E8" s="159"/>
      <c r="F8" s="2"/>
      <c r="G8" s="161"/>
      <c r="H8" s="162"/>
      <c r="I8" s="162"/>
      <c r="J8" s="162"/>
      <c r="K8" s="163"/>
      <c r="L8" s="36"/>
    </row>
    <row r="9" spans="1:12" ht="12.75" customHeight="1" thickBot="1" thickTop="1">
      <c r="A9" s="174"/>
      <c r="B9" s="175"/>
      <c r="C9" s="180"/>
      <c r="D9" s="180"/>
      <c r="E9" s="159"/>
      <c r="F9" s="2"/>
      <c r="G9" s="2"/>
      <c r="H9" s="2"/>
      <c r="I9" s="2"/>
      <c r="J9" s="2"/>
      <c r="K9" s="2"/>
      <c r="L9" s="36"/>
    </row>
    <row r="10" spans="1:12" ht="18" thickTop="1">
      <c r="A10" s="174"/>
      <c r="B10" s="175"/>
      <c r="C10" s="180"/>
      <c r="D10" s="180"/>
      <c r="E10" s="159"/>
      <c r="F10" s="2"/>
      <c r="G10" s="101" t="s">
        <v>40</v>
      </c>
      <c r="H10" s="102"/>
      <c r="I10" s="102"/>
      <c r="J10" s="102"/>
      <c r="K10" s="103"/>
      <c r="L10" s="36"/>
    </row>
    <row r="11" spans="1:12" ht="23.25" customHeight="1" thickBot="1">
      <c r="A11" s="176"/>
      <c r="B11" s="175"/>
      <c r="C11" s="180"/>
      <c r="D11" s="180"/>
      <c r="E11" s="159"/>
      <c r="F11" s="2"/>
      <c r="G11" s="104"/>
      <c r="H11" s="105"/>
      <c r="I11" s="105"/>
      <c r="J11" s="105"/>
      <c r="K11" s="106"/>
      <c r="L11" s="36"/>
    </row>
    <row r="12" spans="1:12" ht="16.5" customHeight="1" thickBot="1" thickTop="1">
      <c r="A12" s="177"/>
      <c r="B12" s="178"/>
      <c r="C12" s="181"/>
      <c r="D12" s="181" t="s">
        <v>15</v>
      </c>
      <c r="E12" s="160" t="s">
        <v>16</v>
      </c>
      <c r="F12" s="2"/>
      <c r="G12" s="2"/>
      <c r="H12" s="2"/>
      <c r="I12" s="2"/>
      <c r="J12" s="2"/>
      <c r="K12" s="2"/>
      <c r="L12" s="37"/>
    </row>
    <row r="13" spans="1:12" ht="36" customHeight="1" thickTop="1">
      <c r="A13" s="123" t="s">
        <v>45</v>
      </c>
      <c r="B13" s="124"/>
      <c r="C13" s="4"/>
      <c r="D13" s="5"/>
      <c r="E13" s="6"/>
      <c r="F13" s="7"/>
      <c r="G13" s="118" t="s">
        <v>19</v>
      </c>
      <c r="H13" s="119"/>
      <c r="I13" s="119"/>
      <c r="J13" s="119"/>
      <c r="K13" s="120"/>
      <c r="L13" s="37"/>
    </row>
    <row r="14" spans="1:21" ht="27" customHeight="1">
      <c r="A14" s="125"/>
      <c r="B14" s="126"/>
      <c r="C14" s="76"/>
      <c r="D14" s="76"/>
      <c r="E14" s="8">
        <f>IF(A14="","",C14+D14)</f>
      </c>
      <c r="F14" s="9"/>
      <c r="G14" s="10"/>
      <c r="H14" s="11" t="s">
        <v>3</v>
      </c>
      <c r="I14" s="12" t="s">
        <v>25</v>
      </c>
      <c r="J14" s="182"/>
      <c r="K14" s="183"/>
      <c r="L14" s="37"/>
      <c r="S14" s="90" t="b">
        <f ca="1">IF(CELL("tipo",C14)="l",TRUE,FALSE)</f>
        <v>0</v>
      </c>
      <c r="T14" s="90" t="b">
        <f ca="1">IF(CELL("tipo",D14)="l",TRUE,FALSE)</f>
        <v>0</v>
      </c>
      <c r="U14" s="91"/>
    </row>
    <row r="15" spans="1:21" ht="31.5" customHeight="1">
      <c r="A15" s="13"/>
      <c r="B15" s="14"/>
      <c r="C15" s="15"/>
      <c r="D15" s="15"/>
      <c r="E15" s="16"/>
      <c r="F15" s="17"/>
      <c r="G15" s="121">
        <v>1</v>
      </c>
      <c r="H15" s="129" t="s">
        <v>2</v>
      </c>
      <c r="I15" s="131"/>
      <c r="J15" s="74"/>
      <c r="K15" s="18" t="str">
        <f>IF(N16=TRUE,"","Euro")</f>
        <v>Euro</v>
      </c>
      <c r="L15" s="36"/>
      <c r="M15" s="56">
        <f>IF(N16=FALSE,J15,0)</f>
        <v>0</v>
      </c>
      <c r="N15" s="57" t="b">
        <f>IF(AND(I15="",M15=0)=TRUE,FALSE,TRUE)</f>
        <v>0</v>
      </c>
      <c r="S15" s="92"/>
      <c r="T15" s="92"/>
      <c r="U15" s="93"/>
    </row>
    <row r="16" spans="1:21" ht="31.5" customHeight="1">
      <c r="A16" s="123" t="s">
        <v>52</v>
      </c>
      <c r="B16" s="124"/>
      <c r="C16" s="4"/>
      <c r="D16" s="5"/>
      <c r="E16" s="19"/>
      <c r="F16" s="17"/>
      <c r="G16" s="122"/>
      <c r="H16" s="130"/>
      <c r="I16" s="132"/>
      <c r="J16" s="112" t="s">
        <v>27</v>
      </c>
      <c r="K16" s="113"/>
      <c r="L16" s="36"/>
      <c r="M16" s="58"/>
      <c r="N16" s="59" t="b">
        <v>0</v>
      </c>
      <c r="S16" s="94"/>
      <c r="T16" s="95"/>
      <c r="U16" s="96"/>
    </row>
    <row r="17" spans="1:21" ht="31.5" customHeight="1">
      <c r="A17" s="138"/>
      <c r="B17" s="139"/>
      <c r="C17" s="76"/>
      <c r="D17" s="76"/>
      <c r="E17" s="20">
        <f aca="true" t="shared" si="0" ref="E17:E26">IF(A17="","",C17+D17)</f>
      </c>
      <c r="F17" s="21"/>
      <c r="G17" s="121">
        <v>2</v>
      </c>
      <c r="H17" s="129" t="s">
        <v>10</v>
      </c>
      <c r="I17" s="131"/>
      <c r="J17" s="74"/>
      <c r="K17" s="18" t="str">
        <f>IF(N18=TRUE,"","Euro")</f>
        <v>Euro</v>
      </c>
      <c r="L17" s="36"/>
      <c r="M17" s="56">
        <f>IF(N18=FALSE,J17,0)</f>
        <v>0</v>
      </c>
      <c r="N17" s="57" t="b">
        <f>IF(AND(I17="",M17=0)=TRUE,FALSE,TRUE)</f>
        <v>0</v>
      </c>
      <c r="S17" s="97" t="b">
        <f aca="true" ca="1" t="shared" si="1" ref="S17:S26">IF(CELL("tipo",C17)="l",TRUE,FALSE)</f>
        <v>0</v>
      </c>
      <c r="T17" s="97" t="b">
        <f aca="true" ca="1" t="shared" si="2" ref="T17:T26">IF(CELL("tipo",D17)="l",TRUE,FALSE)</f>
        <v>0</v>
      </c>
      <c r="U17" s="98"/>
    </row>
    <row r="18" spans="1:21" ht="31.5" customHeight="1">
      <c r="A18" s="138"/>
      <c r="B18" s="139"/>
      <c r="C18" s="76"/>
      <c r="D18" s="76"/>
      <c r="E18" s="20">
        <f t="shared" si="0"/>
      </c>
      <c r="F18" s="22"/>
      <c r="G18" s="122"/>
      <c r="H18" s="130"/>
      <c r="I18" s="132"/>
      <c r="J18" s="114" t="s">
        <v>27</v>
      </c>
      <c r="K18" s="115"/>
      <c r="L18" s="36"/>
      <c r="M18" s="60"/>
      <c r="N18" s="61" t="b">
        <v>0</v>
      </c>
      <c r="S18" s="97" t="b">
        <f ca="1" t="shared" si="1"/>
        <v>0</v>
      </c>
      <c r="T18" s="97" t="b">
        <f ca="1" t="shared" si="2"/>
        <v>0</v>
      </c>
      <c r="U18" s="98"/>
    </row>
    <row r="19" spans="1:21" ht="31.5" customHeight="1">
      <c r="A19" s="138"/>
      <c r="B19" s="139"/>
      <c r="C19" s="76"/>
      <c r="D19" s="76"/>
      <c r="E19" s="20">
        <f t="shared" si="0"/>
      </c>
      <c r="F19" s="22"/>
      <c r="G19" s="121">
        <v>3</v>
      </c>
      <c r="H19" s="129" t="s">
        <v>4</v>
      </c>
      <c r="I19" s="131"/>
      <c r="J19" s="133" t="s">
        <v>6</v>
      </c>
      <c r="K19" s="134"/>
      <c r="L19" s="36"/>
      <c r="M19" s="62"/>
      <c r="N19" s="57" t="b">
        <f>IF(I19="",FALSE,TRUE)</f>
        <v>0</v>
      </c>
      <c r="S19" s="97" t="b">
        <f ca="1" t="shared" si="1"/>
        <v>0</v>
      </c>
      <c r="T19" s="97" t="b">
        <f ca="1" t="shared" si="2"/>
        <v>0</v>
      </c>
      <c r="U19" s="98"/>
    </row>
    <row r="20" spans="1:21" ht="31.5" customHeight="1">
      <c r="A20" s="138"/>
      <c r="B20" s="139"/>
      <c r="C20" s="76"/>
      <c r="D20" s="76"/>
      <c r="E20" s="20">
        <f t="shared" si="0"/>
      </c>
      <c r="F20" s="2"/>
      <c r="G20" s="122"/>
      <c r="H20" s="130"/>
      <c r="I20" s="132"/>
      <c r="J20" s="135"/>
      <c r="K20" s="134"/>
      <c r="L20" s="36"/>
      <c r="M20" s="60"/>
      <c r="N20" s="61"/>
      <c r="S20" s="97" t="b">
        <f ca="1" t="shared" si="1"/>
        <v>0</v>
      </c>
      <c r="T20" s="97" t="b">
        <f ca="1" t="shared" si="2"/>
        <v>0</v>
      </c>
      <c r="U20" s="98"/>
    </row>
    <row r="21" spans="1:21" ht="31.5" customHeight="1">
      <c r="A21" s="138"/>
      <c r="B21" s="139"/>
      <c r="C21" s="76"/>
      <c r="D21" s="76"/>
      <c r="E21" s="20">
        <f t="shared" si="0"/>
      </c>
      <c r="F21" s="2"/>
      <c r="G21" s="121">
        <v>4</v>
      </c>
      <c r="H21" s="129" t="s">
        <v>5</v>
      </c>
      <c r="I21" s="131"/>
      <c r="J21" s="133" t="s">
        <v>6</v>
      </c>
      <c r="K21" s="134"/>
      <c r="L21" s="36"/>
      <c r="M21" s="62"/>
      <c r="N21" s="57" t="b">
        <f>IF(I21="",FALSE,TRUE)</f>
        <v>0</v>
      </c>
      <c r="S21" s="97" t="b">
        <f ca="1" t="shared" si="1"/>
        <v>0</v>
      </c>
      <c r="T21" s="97" t="b">
        <f ca="1" t="shared" si="2"/>
        <v>0</v>
      </c>
      <c r="U21" s="98"/>
    </row>
    <row r="22" spans="1:21" ht="31.5" customHeight="1">
      <c r="A22" s="138"/>
      <c r="B22" s="139"/>
      <c r="C22" s="76"/>
      <c r="D22" s="76"/>
      <c r="E22" s="20">
        <f t="shared" si="0"/>
      </c>
      <c r="F22" s="2"/>
      <c r="G22" s="122"/>
      <c r="H22" s="130"/>
      <c r="I22" s="132"/>
      <c r="J22" s="135"/>
      <c r="K22" s="134"/>
      <c r="L22" s="36"/>
      <c r="M22" s="60"/>
      <c r="N22" s="61"/>
      <c r="S22" s="97" t="b">
        <f ca="1" t="shared" si="1"/>
        <v>0</v>
      </c>
      <c r="T22" s="97" t="b">
        <f ca="1" t="shared" si="2"/>
        <v>0</v>
      </c>
      <c r="U22" s="98"/>
    </row>
    <row r="23" spans="1:21" ht="31.5" customHeight="1">
      <c r="A23" s="138"/>
      <c r="B23" s="139"/>
      <c r="C23" s="76"/>
      <c r="D23" s="76"/>
      <c r="E23" s="20">
        <f t="shared" si="0"/>
      </c>
      <c r="F23" s="2"/>
      <c r="G23" s="121">
        <v>5</v>
      </c>
      <c r="H23" s="129" t="s">
        <v>26</v>
      </c>
      <c r="I23" s="131"/>
      <c r="J23" s="133" t="s">
        <v>6</v>
      </c>
      <c r="K23" s="134"/>
      <c r="L23" s="36"/>
      <c r="M23" s="62"/>
      <c r="N23" s="57" t="b">
        <f>IF(I23="",FALSE,TRUE)</f>
        <v>0</v>
      </c>
      <c r="S23" s="97" t="b">
        <f ca="1" t="shared" si="1"/>
        <v>0</v>
      </c>
      <c r="T23" s="97" t="b">
        <f ca="1" t="shared" si="2"/>
        <v>0</v>
      </c>
      <c r="U23" s="98"/>
    </row>
    <row r="24" spans="1:21" ht="31.5" customHeight="1">
      <c r="A24" s="138"/>
      <c r="B24" s="139"/>
      <c r="C24" s="76"/>
      <c r="D24" s="76"/>
      <c r="E24" s="20">
        <f t="shared" si="0"/>
      </c>
      <c r="F24" s="2"/>
      <c r="G24" s="122"/>
      <c r="H24" s="130"/>
      <c r="I24" s="132"/>
      <c r="J24" s="135"/>
      <c r="K24" s="134"/>
      <c r="L24" s="36"/>
      <c r="M24" s="60"/>
      <c r="N24" s="61"/>
      <c r="S24" s="97" t="b">
        <f ca="1" t="shared" si="1"/>
        <v>0</v>
      </c>
      <c r="T24" s="97" t="b">
        <f ca="1" t="shared" si="2"/>
        <v>0</v>
      </c>
      <c r="U24" s="98"/>
    </row>
    <row r="25" spans="1:21" ht="31.5" customHeight="1">
      <c r="A25" s="138"/>
      <c r="B25" s="139"/>
      <c r="C25" s="76"/>
      <c r="D25" s="76"/>
      <c r="E25" s="20">
        <f t="shared" si="0"/>
      </c>
      <c r="F25" s="2"/>
      <c r="G25" s="121">
        <v>6</v>
      </c>
      <c r="H25" s="129" t="s">
        <v>12</v>
      </c>
      <c r="I25" s="131"/>
      <c r="J25" s="133" t="s">
        <v>6</v>
      </c>
      <c r="K25" s="134"/>
      <c r="L25" s="36"/>
      <c r="M25" s="62"/>
      <c r="N25" s="57" t="b">
        <f>IF(I25="",FALSE,TRUE)</f>
        <v>0</v>
      </c>
      <c r="S25" s="97" t="b">
        <f ca="1" t="shared" si="1"/>
        <v>0</v>
      </c>
      <c r="T25" s="97" t="b">
        <f ca="1" t="shared" si="2"/>
        <v>0</v>
      </c>
      <c r="U25" s="98"/>
    </row>
    <row r="26" spans="1:21" ht="31.5" customHeight="1">
      <c r="A26" s="191"/>
      <c r="B26" s="192"/>
      <c r="C26" s="76"/>
      <c r="D26" s="76"/>
      <c r="E26" s="23">
        <f t="shared" si="0"/>
      </c>
      <c r="F26" s="2"/>
      <c r="G26" s="122"/>
      <c r="H26" s="130"/>
      <c r="I26" s="132"/>
      <c r="J26" s="135"/>
      <c r="K26" s="134"/>
      <c r="L26" s="36"/>
      <c r="M26" s="60"/>
      <c r="N26" s="61"/>
      <c r="S26" s="90" t="b">
        <f ca="1" t="shared" si="1"/>
        <v>0</v>
      </c>
      <c r="T26" s="90" t="b">
        <f ca="1" t="shared" si="2"/>
        <v>0</v>
      </c>
      <c r="U26" s="99"/>
    </row>
    <row r="27" spans="1:21" ht="31.5" customHeight="1">
      <c r="A27" s="13"/>
      <c r="B27" s="14"/>
      <c r="C27" s="24"/>
      <c r="D27" s="24"/>
      <c r="E27" s="16"/>
      <c r="F27" s="2"/>
      <c r="G27" s="121">
        <v>7</v>
      </c>
      <c r="H27" s="129" t="s">
        <v>11</v>
      </c>
      <c r="I27" s="131"/>
      <c r="J27" s="142"/>
      <c r="K27" s="136" t="s">
        <v>9</v>
      </c>
      <c r="L27" s="36"/>
      <c r="M27" s="62"/>
      <c r="N27" s="57" t="b">
        <f>IF(AND(I27="",J27="")=TRUE,FALSE,TRUE)</f>
        <v>0</v>
      </c>
      <c r="S27" s="24"/>
      <c r="T27" s="24"/>
      <c r="U27" s="16"/>
    </row>
    <row r="28" spans="1:21" ht="31.5" customHeight="1">
      <c r="A28" s="193" t="s">
        <v>0</v>
      </c>
      <c r="B28" s="194"/>
      <c r="C28" s="25"/>
      <c r="D28" s="26"/>
      <c r="E28" s="19"/>
      <c r="F28" s="2"/>
      <c r="G28" s="122"/>
      <c r="H28" s="130"/>
      <c r="I28" s="132"/>
      <c r="J28" s="143"/>
      <c r="K28" s="137"/>
      <c r="L28" s="36"/>
      <c r="M28" s="60"/>
      <c r="N28" s="61"/>
      <c r="S28" s="25"/>
      <c r="T28" s="26"/>
      <c r="U28" s="19"/>
    </row>
    <row r="29" spans="1:21" ht="31.5" customHeight="1">
      <c r="A29" s="187"/>
      <c r="B29" s="188"/>
      <c r="C29" s="76"/>
      <c r="D29" s="76"/>
      <c r="E29" s="20">
        <f>IF(A29="","",C29+D29)</f>
      </c>
      <c r="F29" s="2"/>
      <c r="G29" s="121">
        <v>8</v>
      </c>
      <c r="H29" s="129" t="s">
        <v>7</v>
      </c>
      <c r="I29" s="131"/>
      <c r="J29" s="142"/>
      <c r="K29" s="136" t="s">
        <v>9</v>
      </c>
      <c r="L29" s="36"/>
      <c r="M29" s="62"/>
      <c r="N29" s="57" t="b">
        <f>IF(AND(I29="",J29="")=TRUE,FALSE,TRUE)</f>
        <v>0</v>
      </c>
      <c r="S29" s="75" t="b">
        <f ca="1">IF(CELL("tipo",C29)="l",TRUE,FALSE)</f>
        <v>0</v>
      </c>
      <c r="T29" s="75" t="b">
        <f ca="1">IF(CELL("tipo",D29)="l",TRUE,FALSE)</f>
        <v>0</v>
      </c>
      <c r="U29" s="20"/>
    </row>
    <row r="30" spans="1:21" ht="31.5" customHeight="1">
      <c r="A30" s="187"/>
      <c r="B30" s="188"/>
      <c r="C30" s="76"/>
      <c r="D30" s="76"/>
      <c r="E30" s="20">
        <f>IF(A30="","",C30+D30)</f>
      </c>
      <c r="F30" s="2"/>
      <c r="G30" s="122"/>
      <c r="H30" s="130"/>
      <c r="I30" s="132"/>
      <c r="J30" s="143"/>
      <c r="K30" s="137"/>
      <c r="L30" s="36"/>
      <c r="M30" s="60"/>
      <c r="N30" s="61"/>
      <c r="S30" s="75" t="b">
        <f ca="1">IF(CELL("tipo",C30)="l",TRUE,FALSE)</f>
        <v>0</v>
      </c>
      <c r="T30" s="75" t="b">
        <f ca="1">IF(CELL("tipo",D30)="l",TRUE,FALSE)</f>
        <v>0</v>
      </c>
      <c r="U30" s="20"/>
    </row>
    <row r="31" spans="1:21" ht="31.5" customHeight="1">
      <c r="A31" s="189"/>
      <c r="B31" s="190"/>
      <c r="C31" s="76"/>
      <c r="D31" s="76"/>
      <c r="E31" s="23">
        <f>IF(A31="","",C31+D31)</f>
      </c>
      <c r="F31" s="2"/>
      <c r="G31" s="121">
        <v>9</v>
      </c>
      <c r="H31" s="129" t="s">
        <v>8</v>
      </c>
      <c r="I31" s="131"/>
      <c r="J31" s="142"/>
      <c r="K31" s="136" t="s">
        <v>9</v>
      </c>
      <c r="L31" s="36"/>
      <c r="M31" s="62"/>
      <c r="N31" s="57" t="b">
        <f>IF(AND(I31="",J31="")=TRUE,FALSE,TRUE)</f>
        <v>0</v>
      </c>
      <c r="S31" s="76" t="b">
        <f ca="1">IF(CELL("tipo",C31)="l",TRUE,FALSE)</f>
        <v>0</v>
      </c>
      <c r="T31" s="76" t="b">
        <f ca="1">IF(CELL("tipo",D31)="l",TRUE,FALSE)</f>
        <v>0</v>
      </c>
      <c r="U31" s="23"/>
    </row>
    <row r="32" spans="1:21" ht="31.5" customHeight="1">
      <c r="A32" s="13"/>
      <c r="B32" s="14"/>
      <c r="C32" s="24"/>
      <c r="D32" s="24"/>
      <c r="E32" s="16"/>
      <c r="F32" s="2"/>
      <c r="G32" s="122"/>
      <c r="H32" s="130"/>
      <c r="I32" s="132"/>
      <c r="J32" s="143"/>
      <c r="K32" s="137"/>
      <c r="L32" s="36"/>
      <c r="M32" s="60"/>
      <c r="N32" s="61"/>
      <c r="S32" s="24"/>
      <c r="T32" s="24"/>
      <c r="U32" s="16"/>
    </row>
    <row r="33" spans="1:21" ht="31.5" customHeight="1">
      <c r="A33" s="193" t="s">
        <v>1</v>
      </c>
      <c r="B33" s="194"/>
      <c r="C33" s="25"/>
      <c r="D33" s="26"/>
      <c r="E33" s="19"/>
      <c r="F33" s="2"/>
      <c r="G33" s="121">
        <v>10</v>
      </c>
      <c r="H33" s="129" t="s">
        <v>24</v>
      </c>
      <c r="I33" s="131"/>
      <c r="J33" s="142"/>
      <c r="K33" s="136" t="s">
        <v>9</v>
      </c>
      <c r="L33" s="36"/>
      <c r="M33" s="62"/>
      <c r="N33" s="57" t="b">
        <f>IF(AND(I33="",J33="")=TRUE,FALSE,TRUE)</f>
        <v>0</v>
      </c>
      <c r="S33" s="25"/>
      <c r="T33" s="26"/>
      <c r="U33" s="19"/>
    </row>
    <row r="34" spans="1:21" ht="31.5" customHeight="1">
      <c r="A34" s="187"/>
      <c r="B34" s="188"/>
      <c r="C34" s="75"/>
      <c r="D34" s="75"/>
      <c r="E34" s="20">
        <f>IF(A34="","",C34+D34)</f>
      </c>
      <c r="F34" s="2"/>
      <c r="G34" s="122"/>
      <c r="H34" s="130"/>
      <c r="I34" s="132"/>
      <c r="J34" s="143"/>
      <c r="K34" s="137"/>
      <c r="L34" s="36"/>
      <c r="M34" s="60"/>
      <c r="N34" s="61"/>
      <c r="S34" s="75"/>
      <c r="T34" s="75"/>
      <c r="U34" s="20"/>
    </row>
    <row r="35" spans="1:21" ht="31.5" customHeight="1">
      <c r="A35" s="187"/>
      <c r="B35" s="188"/>
      <c r="C35" s="75"/>
      <c r="D35" s="75"/>
      <c r="E35" s="20">
        <f>IF(A35="","",C35+D35)</f>
      </c>
      <c r="F35" s="2"/>
      <c r="G35" s="144"/>
      <c r="H35" s="150" t="s">
        <v>13</v>
      </c>
      <c r="I35" s="151"/>
      <c r="J35" s="146">
        <f>SUM(J27:J34)+M17+M15</f>
        <v>0</v>
      </c>
      <c r="K35" s="148" t="s">
        <v>9</v>
      </c>
      <c r="L35" s="36"/>
      <c r="S35" s="75"/>
      <c r="T35" s="75"/>
      <c r="U35" s="20"/>
    </row>
    <row r="36" spans="1:21" ht="31.5" customHeight="1" thickBot="1">
      <c r="A36" s="189"/>
      <c r="B36" s="190"/>
      <c r="C36" s="76"/>
      <c r="D36" s="76"/>
      <c r="E36" s="23">
        <f>IF(A36="","",C36+D36)</f>
      </c>
      <c r="F36" s="2"/>
      <c r="G36" s="145"/>
      <c r="H36" s="152"/>
      <c r="I36" s="153"/>
      <c r="J36" s="147"/>
      <c r="K36" s="149"/>
      <c r="L36" s="36"/>
      <c r="S36" s="76"/>
      <c r="T36" s="76"/>
      <c r="U36" s="23"/>
    </row>
    <row r="37" spans="1:21" ht="31.5" customHeight="1" thickTop="1">
      <c r="A37" s="27"/>
      <c r="B37" s="28"/>
      <c r="C37" s="29"/>
      <c r="D37" s="29"/>
      <c r="E37" s="30"/>
      <c r="F37" s="40"/>
      <c r="G37" s="41"/>
      <c r="H37" s="41"/>
      <c r="I37" s="41"/>
      <c r="J37" s="41"/>
      <c r="K37" s="42"/>
      <c r="L37" s="36"/>
      <c r="S37" s="29"/>
      <c r="T37" s="29"/>
      <c r="U37" s="30"/>
    </row>
    <row r="38" spans="1:21" ht="31.5" customHeight="1" thickBot="1">
      <c r="A38" s="116" t="s">
        <v>17</v>
      </c>
      <c r="B38" s="117"/>
      <c r="C38" s="31">
        <f>SUM(C14:C36)</f>
        <v>0</v>
      </c>
      <c r="D38" s="31">
        <f>SUM(D14:D36)</f>
        <v>0</v>
      </c>
      <c r="E38" s="32">
        <f>IF(A38="","",C38+D38)</f>
        <v>0</v>
      </c>
      <c r="F38" s="43"/>
      <c r="G38" s="127" t="s">
        <v>18</v>
      </c>
      <c r="H38" s="128"/>
      <c r="I38" s="44" t="s">
        <v>29</v>
      </c>
      <c r="J38" s="140">
        <f>IF(A14="","",A14)</f>
      </c>
      <c r="K38" s="141"/>
      <c r="L38" s="36"/>
      <c r="S38" s="31"/>
      <c r="T38" s="31"/>
      <c r="U38" s="32"/>
    </row>
    <row r="39" spans="1:21" s="34" customFormat="1" ht="16.5" customHeight="1" thickTop="1">
      <c r="A39" s="38"/>
      <c r="B39" s="38"/>
      <c r="C39" s="39"/>
      <c r="D39" s="39"/>
      <c r="E39" s="39"/>
      <c r="F39" s="38"/>
      <c r="G39" s="38"/>
      <c r="H39" s="38"/>
      <c r="I39" s="107" t="s">
        <v>53</v>
      </c>
      <c r="J39" s="108"/>
      <c r="K39" s="108"/>
      <c r="L39" s="36"/>
      <c r="M39" s="54"/>
      <c r="N39" s="55"/>
      <c r="S39" s="39"/>
      <c r="T39" s="39"/>
      <c r="U39" s="39"/>
    </row>
    <row r="40" spans="3:14" s="34" customFormat="1" ht="16.5">
      <c r="C40" s="35"/>
      <c r="D40" s="35"/>
      <c r="E40" s="35"/>
      <c r="M40" s="54"/>
      <c r="N40" s="55"/>
    </row>
    <row r="41" spans="13:14" s="34" customFormat="1" ht="16.5">
      <c r="M41" s="54"/>
      <c r="N41" s="55"/>
    </row>
    <row r="42" spans="1:14" s="34" customFormat="1" ht="13.5" customHeight="1">
      <c r="A42" s="69" t="s">
        <v>22</v>
      </c>
      <c r="B42" s="69" t="s">
        <v>21</v>
      </c>
      <c r="C42" s="69" t="s">
        <v>23</v>
      </c>
      <c r="D42" s="69" t="s">
        <v>28</v>
      </c>
      <c r="E42" s="69" t="s">
        <v>30</v>
      </c>
      <c r="F42" s="69" t="s">
        <v>31</v>
      </c>
      <c r="G42" s="69" t="s">
        <v>32</v>
      </c>
      <c r="H42" s="69" t="s">
        <v>14</v>
      </c>
      <c r="I42" s="69" t="s">
        <v>35</v>
      </c>
      <c r="J42" s="69" t="s">
        <v>16</v>
      </c>
      <c r="K42" s="69" t="s">
        <v>33</v>
      </c>
      <c r="L42" s="69" t="s">
        <v>34</v>
      </c>
      <c r="M42" s="54"/>
      <c r="N42" s="55"/>
    </row>
    <row r="43" spans="1:14" s="65" customFormat="1" ht="16.5">
      <c r="A43" s="64">
        <f>IF(A2="","",A2)</f>
      </c>
      <c r="B43" s="64">
        <f>IF(A5="","",A5)</f>
      </c>
      <c r="C43" s="65">
        <f>IF(G8="","",G8)</f>
      </c>
      <c r="D43" s="65">
        <f>IF(A14="","",A14)</f>
      </c>
      <c r="E43" s="65">
        <f>20-COUNTBLANK(A17:B26)</f>
        <v>0</v>
      </c>
      <c r="F43" s="65">
        <f>3-COUNTBLANK(A29:A31)</f>
        <v>0</v>
      </c>
      <c r="G43" s="65">
        <f>3-COUNTBLANK(A34:A36)</f>
        <v>0</v>
      </c>
      <c r="H43" s="65">
        <f>C38</f>
        <v>0</v>
      </c>
      <c r="I43" s="65">
        <f>D38</f>
        <v>0</v>
      </c>
      <c r="J43" s="65">
        <f>E38</f>
        <v>0</v>
      </c>
      <c r="K43" s="66">
        <f>J35</f>
        <v>0</v>
      </c>
      <c r="L43" s="65">
        <f>CONCATENATE(IF(N16=TRUE,"OLTRE A PULLMANN ",""),IF(N18=TRUE,"OLTRE A TRENO",""))</f>
      </c>
      <c r="M43" s="67"/>
      <c r="N43" s="68"/>
    </row>
    <row r="44" spans="3:14" s="34" customFormat="1" ht="16.5">
      <c r="C44" s="35"/>
      <c r="D44" s="35"/>
      <c r="E44" s="35"/>
      <c r="M44" s="54"/>
      <c r="N44" s="55"/>
    </row>
    <row r="45" spans="3:14" s="34" customFormat="1" ht="16.5">
      <c r="C45" s="35"/>
      <c r="D45" s="35"/>
      <c r="E45" s="35"/>
      <c r="M45" s="54"/>
      <c r="N45" s="55"/>
    </row>
    <row r="46" spans="3:17" s="34" customFormat="1" ht="18.75">
      <c r="C46" s="35"/>
      <c r="D46" s="35"/>
      <c r="E46" s="35"/>
      <c r="M46" s="54"/>
      <c r="N46" s="55"/>
      <c r="Q46" s="77">
        <f>G11</f>
        <v>0</v>
      </c>
    </row>
    <row r="47" spans="3:17" s="34" customFormat="1" ht="16.5">
      <c r="C47" s="35"/>
      <c r="D47" s="35"/>
      <c r="E47" s="35"/>
      <c r="M47" s="54"/>
      <c r="N47" s="55"/>
      <c r="Q47" s="78" t="s">
        <v>50</v>
      </c>
    </row>
    <row r="48" spans="3:17" s="34" customFormat="1" ht="16.5">
      <c r="C48" s="35"/>
      <c r="D48" s="35"/>
      <c r="E48" s="35"/>
      <c r="M48" s="54"/>
      <c r="N48" s="55"/>
      <c r="Q48" s="78" t="s">
        <v>46</v>
      </c>
    </row>
    <row r="49" spans="3:17" s="34" customFormat="1" ht="16.5">
      <c r="C49" s="35"/>
      <c r="D49" s="35"/>
      <c r="E49" s="35"/>
      <c r="M49" s="54"/>
      <c r="N49" s="55"/>
      <c r="Q49" s="78" t="s">
        <v>41</v>
      </c>
    </row>
    <row r="50" spans="3:17" s="34" customFormat="1" ht="16.5">
      <c r="C50" s="35"/>
      <c r="D50" s="35"/>
      <c r="E50" s="35"/>
      <c r="M50" s="54"/>
      <c r="N50" s="55"/>
      <c r="Q50" s="78" t="s">
        <v>47</v>
      </c>
    </row>
    <row r="51" spans="3:17" s="34" customFormat="1" ht="16.5">
      <c r="C51" s="35"/>
      <c r="D51" s="35"/>
      <c r="E51" s="35"/>
      <c r="M51" s="54"/>
      <c r="N51" s="55"/>
      <c r="Q51" s="78" t="s">
        <v>48</v>
      </c>
    </row>
    <row r="52" spans="3:17" s="34" customFormat="1" ht="16.5">
      <c r="C52" s="35"/>
      <c r="D52" s="35"/>
      <c r="E52" s="35"/>
      <c r="M52" s="54"/>
      <c r="N52" s="55"/>
      <c r="Q52" s="78" t="s">
        <v>42</v>
      </c>
    </row>
    <row r="53" spans="3:17" s="34" customFormat="1" ht="16.5">
      <c r="C53" s="35"/>
      <c r="D53" s="35"/>
      <c r="E53" s="35"/>
      <c r="M53" s="54"/>
      <c r="N53" s="55"/>
      <c r="Q53" s="78" t="s">
        <v>43</v>
      </c>
    </row>
    <row r="54" spans="3:17" s="34" customFormat="1" ht="16.5">
      <c r="C54" s="35"/>
      <c r="D54" s="35"/>
      <c r="E54" s="35"/>
      <c r="M54" s="54"/>
      <c r="N54" s="55"/>
      <c r="Q54" s="78" t="s">
        <v>49</v>
      </c>
    </row>
    <row r="55" spans="3:17" s="34" customFormat="1" ht="16.5">
      <c r="C55" s="35"/>
      <c r="D55" s="35"/>
      <c r="E55" s="35"/>
      <c r="M55" s="54"/>
      <c r="N55" s="55"/>
      <c r="Q55" s="78" t="s">
        <v>44</v>
      </c>
    </row>
    <row r="56" spans="3:14" s="34" customFormat="1" ht="16.5">
      <c r="C56" s="35"/>
      <c r="D56" s="35"/>
      <c r="E56" s="35"/>
      <c r="M56" s="54"/>
      <c r="N56" s="55"/>
    </row>
    <row r="57" spans="3:14" s="34" customFormat="1" ht="16.5">
      <c r="C57" s="35"/>
      <c r="D57" s="35"/>
      <c r="E57" s="35"/>
      <c r="M57" s="54"/>
      <c r="N57" s="55"/>
    </row>
    <row r="58" spans="3:14" s="34" customFormat="1" ht="16.5">
      <c r="C58" s="35"/>
      <c r="D58" s="35"/>
      <c r="E58" s="35"/>
      <c r="M58" s="54"/>
      <c r="N58" s="55"/>
    </row>
    <row r="59" spans="3:14" s="34" customFormat="1" ht="16.5">
      <c r="C59" s="35"/>
      <c r="D59" s="35"/>
      <c r="E59" s="35"/>
      <c r="M59" s="54"/>
      <c r="N59" s="55"/>
    </row>
    <row r="60" spans="3:14" s="34" customFormat="1" ht="16.5">
      <c r="C60" s="35"/>
      <c r="D60" s="35"/>
      <c r="E60" s="35"/>
      <c r="M60" s="54"/>
      <c r="N60" s="55"/>
    </row>
    <row r="61" spans="3:14" s="34" customFormat="1" ht="16.5">
      <c r="C61" s="35"/>
      <c r="D61" s="35"/>
      <c r="E61" s="35"/>
      <c r="M61" s="54"/>
      <c r="N61" s="55"/>
    </row>
    <row r="62" spans="3:14" s="34" customFormat="1" ht="16.5">
      <c r="C62" s="35"/>
      <c r="D62" s="35"/>
      <c r="E62" s="35"/>
      <c r="M62" s="54"/>
      <c r="N62" s="55"/>
    </row>
    <row r="63" spans="3:14" s="34" customFormat="1" ht="16.5">
      <c r="C63" s="35"/>
      <c r="D63" s="35"/>
      <c r="E63" s="35"/>
      <c r="M63" s="54"/>
      <c r="N63" s="55"/>
    </row>
    <row r="64" spans="3:14" s="34" customFormat="1" ht="16.5">
      <c r="C64" s="35"/>
      <c r="D64" s="35"/>
      <c r="E64" s="35"/>
      <c r="M64" s="54"/>
      <c r="N64" s="55"/>
    </row>
    <row r="65" spans="3:14" s="34" customFormat="1" ht="16.5">
      <c r="C65" s="35"/>
      <c r="D65" s="35"/>
      <c r="E65" s="35"/>
      <c r="M65" s="54"/>
      <c r="N65" s="55"/>
    </row>
    <row r="66" spans="3:14" s="34" customFormat="1" ht="16.5">
      <c r="C66" s="35"/>
      <c r="D66" s="35"/>
      <c r="E66" s="35"/>
      <c r="M66" s="54"/>
      <c r="N66" s="55"/>
    </row>
    <row r="67" spans="3:14" s="34" customFormat="1" ht="16.5">
      <c r="C67" s="35"/>
      <c r="D67" s="35"/>
      <c r="E67" s="35"/>
      <c r="M67" s="54"/>
      <c r="N67" s="55"/>
    </row>
    <row r="68" spans="3:14" s="34" customFormat="1" ht="16.5">
      <c r="C68" s="35"/>
      <c r="D68" s="35"/>
      <c r="E68" s="35"/>
      <c r="M68" s="54"/>
      <c r="N68" s="55"/>
    </row>
    <row r="69" spans="3:14" s="34" customFormat="1" ht="16.5">
      <c r="C69" s="35"/>
      <c r="D69" s="35"/>
      <c r="E69" s="35"/>
      <c r="M69" s="54"/>
      <c r="N69" s="55"/>
    </row>
    <row r="70" spans="3:14" s="34" customFormat="1" ht="16.5">
      <c r="C70" s="35"/>
      <c r="D70" s="35"/>
      <c r="E70" s="35"/>
      <c r="M70" s="54"/>
      <c r="N70" s="55"/>
    </row>
    <row r="71" spans="3:14" s="34" customFormat="1" ht="16.5">
      <c r="C71" s="35"/>
      <c r="D71" s="35"/>
      <c r="E71" s="35"/>
      <c r="M71" s="54"/>
      <c r="N71" s="55"/>
    </row>
    <row r="72" spans="3:14" s="34" customFormat="1" ht="16.5">
      <c r="C72" s="35"/>
      <c r="D72" s="35"/>
      <c r="E72" s="35"/>
      <c r="M72" s="54"/>
      <c r="N72" s="55"/>
    </row>
    <row r="73" spans="3:14" s="34" customFormat="1" ht="16.5">
      <c r="C73" s="35"/>
      <c r="D73" s="35"/>
      <c r="E73" s="35"/>
      <c r="M73" s="54"/>
      <c r="N73" s="55"/>
    </row>
    <row r="74" spans="3:14" s="34" customFormat="1" ht="16.5">
      <c r="C74" s="35"/>
      <c r="D74" s="35"/>
      <c r="E74" s="35"/>
      <c r="M74" s="54"/>
      <c r="N74" s="55"/>
    </row>
    <row r="75" spans="3:14" s="34" customFormat="1" ht="16.5">
      <c r="C75" s="35"/>
      <c r="D75" s="35"/>
      <c r="E75" s="35"/>
      <c r="M75" s="54"/>
      <c r="N75" s="55"/>
    </row>
    <row r="76" spans="3:14" s="34" customFormat="1" ht="16.5">
      <c r="C76" s="35"/>
      <c r="D76" s="35"/>
      <c r="E76" s="35"/>
      <c r="M76" s="54"/>
      <c r="N76" s="55"/>
    </row>
    <row r="77" spans="3:14" s="34" customFormat="1" ht="16.5">
      <c r="C77" s="35"/>
      <c r="D77" s="35"/>
      <c r="E77" s="35"/>
      <c r="M77" s="54"/>
      <c r="N77" s="55"/>
    </row>
    <row r="78" spans="3:14" s="34" customFormat="1" ht="16.5">
      <c r="C78" s="35"/>
      <c r="D78" s="35"/>
      <c r="E78" s="35"/>
      <c r="M78" s="54"/>
      <c r="N78" s="55"/>
    </row>
    <row r="79" spans="3:14" s="34" customFormat="1" ht="16.5">
      <c r="C79" s="35"/>
      <c r="D79" s="35"/>
      <c r="E79" s="35"/>
      <c r="M79" s="54"/>
      <c r="N79" s="55"/>
    </row>
    <row r="80" spans="3:14" s="34" customFormat="1" ht="16.5">
      <c r="C80" s="35"/>
      <c r="D80" s="35"/>
      <c r="E80" s="35"/>
      <c r="M80" s="54"/>
      <c r="N80" s="55"/>
    </row>
    <row r="81" spans="3:14" s="34" customFormat="1" ht="16.5">
      <c r="C81" s="35"/>
      <c r="D81" s="35"/>
      <c r="E81" s="35"/>
      <c r="M81" s="54"/>
      <c r="N81" s="55"/>
    </row>
    <row r="82" spans="3:14" s="34" customFormat="1" ht="16.5">
      <c r="C82" s="35"/>
      <c r="D82" s="35"/>
      <c r="E82" s="35"/>
      <c r="M82" s="54"/>
      <c r="N82" s="55"/>
    </row>
    <row r="83" spans="3:14" s="34" customFormat="1" ht="16.5">
      <c r="C83" s="35"/>
      <c r="D83" s="35"/>
      <c r="E83" s="35"/>
      <c r="M83" s="54"/>
      <c r="N83" s="55"/>
    </row>
    <row r="84" spans="3:14" s="34" customFormat="1" ht="16.5">
      <c r="C84" s="35"/>
      <c r="D84" s="35"/>
      <c r="E84" s="35"/>
      <c r="M84" s="54"/>
      <c r="N84" s="55"/>
    </row>
    <row r="85" spans="3:14" s="34" customFormat="1" ht="16.5">
      <c r="C85" s="35"/>
      <c r="D85" s="35"/>
      <c r="E85" s="35"/>
      <c r="M85" s="54"/>
      <c r="N85" s="55"/>
    </row>
    <row r="86" spans="3:14" s="34" customFormat="1" ht="16.5">
      <c r="C86" s="35"/>
      <c r="D86" s="35"/>
      <c r="E86" s="35"/>
      <c r="M86" s="54"/>
      <c r="N86" s="55"/>
    </row>
    <row r="87" spans="3:14" s="34" customFormat="1" ht="16.5">
      <c r="C87" s="35"/>
      <c r="D87" s="35"/>
      <c r="E87" s="35"/>
      <c r="M87" s="54"/>
      <c r="N87" s="55"/>
    </row>
    <row r="88" spans="3:14" s="34" customFormat="1" ht="16.5">
      <c r="C88" s="35"/>
      <c r="D88" s="35"/>
      <c r="E88" s="35"/>
      <c r="M88" s="54"/>
      <c r="N88" s="55"/>
    </row>
    <row r="89" spans="3:14" s="34" customFormat="1" ht="16.5">
      <c r="C89" s="35"/>
      <c r="D89" s="35"/>
      <c r="E89" s="35"/>
      <c r="M89" s="54"/>
      <c r="N89" s="55"/>
    </row>
    <row r="90" spans="3:14" s="34" customFormat="1" ht="16.5">
      <c r="C90" s="35"/>
      <c r="D90" s="35"/>
      <c r="E90" s="35"/>
      <c r="M90" s="54"/>
      <c r="N90" s="55"/>
    </row>
    <row r="91" spans="3:14" s="34" customFormat="1" ht="16.5">
      <c r="C91" s="35"/>
      <c r="D91" s="35"/>
      <c r="E91" s="35"/>
      <c r="M91" s="54"/>
      <c r="N91" s="55"/>
    </row>
    <row r="92" spans="3:14" s="34" customFormat="1" ht="16.5">
      <c r="C92" s="35"/>
      <c r="D92" s="35"/>
      <c r="E92" s="35"/>
      <c r="M92" s="54"/>
      <c r="N92" s="55"/>
    </row>
    <row r="93" spans="3:14" s="34" customFormat="1" ht="16.5">
      <c r="C93" s="35"/>
      <c r="D93" s="35"/>
      <c r="E93" s="35"/>
      <c r="M93" s="54"/>
      <c r="N93" s="55"/>
    </row>
    <row r="94" spans="3:14" s="34" customFormat="1" ht="16.5">
      <c r="C94" s="35"/>
      <c r="D94" s="35"/>
      <c r="E94" s="35"/>
      <c r="M94" s="54"/>
      <c r="N94" s="55"/>
    </row>
    <row r="95" spans="3:14" s="34" customFormat="1" ht="16.5">
      <c r="C95" s="35"/>
      <c r="D95" s="35"/>
      <c r="E95" s="35"/>
      <c r="M95" s="54"/>
      <c r="N95" s="55"/>
    </row>
    <row r="96" spans="3:14" s="34" customFormat="1" ht="16.5">
      <c r="C96" s="35"/>
      <c r="D96" s="35"/>
      <c r="E96" s="35"/>
      <c r="M96" s="54"/>
      <c r="N96" s="55"/>
    </row>
    <row r="97" spans="3:14" s="34" customFormat="1" ht="16.5">
      <c r="C97" s="35"/>
      <c r="D97" s="35"/>
      <c r="E97" s="35"/>
      <c r="M97" s="54"/>
      <c r="N97" s="55"/>
    </row>
    <row r="98" spans="3:14" s="34" customFormat="1" ht="16.5">
      <c r="C98" s="35"/>
      <c r="D98" s="35"/>
      <c r="E98" s="35"/>
      <c r="M98" s="54"/>
      <c r="N98" s="55"/>
    </row>
    <row r="99" spans="3:14" s="34" customFormat="1" ht="16.5">
      <c r="C99" s="35"/>
      <c r="D99" s="35"/>
      <c r="E99" s="35"/>
      <c r="M99" s="54"/>
      <c r="N99" s="55"/>
    </row>
    <row r="100" spans="3:14" s="34" customFormat="1" ht="16.5">
      <c r="C100" s="35"/>
      <c r="D100" s="35"/>
      <c r="E100" s="35"/>
      <c r="M100" s="54"/>
      <c r="N100" s="55"/>
    </row>
    <row r="101" spans="3:14" s="34" customFormat="1" ht="16.5">
      <c r="C101" s="35"/>
      <c r="D101" s="35"/>
      <c r="E101" s="35"/>
      <c r="M101" s="54"/>
      <c r="N101" s="55"/>
    </row>
    <row r="102" spans="3:14" s="34" customFormat="1" ht="16.5">
      <c r="C102" s="35"/>
      <c r="D102" s="35"/>
      <c r="E102" s="35"/>
      <c r="M102" s="54"/>
      <c r="N102" s="55"/>
    </row>
    <row r="103" spans="3:14" s="34" customFormat="1" ht="16.5">
      <c r="C103" s="35"/>
      <c r="D103" s="35"/>
      <c r="E103" s="35"/>
      <c r="M103" s="54"/>
      <c r="N103" s="55"/>
    </row>
    <row r="104" spans="3:14" s="34" customFormat="1" ht="16.5">
      <c r="C104" s="35"/>
      <c r="D104" s="35"/>
      <c r="E104" s="35"/>
      <c r="M104" s="54"/>
      <c r="N104" s="55"/>
    </row>
    <row r="105" spans="3:14" s="34" customFormat="1" ht="16.5">
      <c r="C105" s="35"/>
      <c r="D105" s="35"/>
      <c r="E105" s="35"/>
      <c r="M105" s="54"/>
      <c r="N105" s="55"/>
    </row>
    <row r="106" spans="3:14" s="34" customFormat="1" ht="16.5">
      <c r="C106" s="35"/>
      <c r="D106" s="35"/>
      <c r="E106" s="35"/>
      <c r="M106" s="54"/>
      <c r="N106" s="55"/>
    </row>
    <row r="107" spans="3:14" s="34" customFormat="1" ht="16.5">
      <c r="C107" s="35"/>
      <c r="D107" s="35"/>
      <c r="E107" s="35"/>
      <c r="M107" s="54"/>
      <c r="N107" s="55"/>
    </row>
    <row r="108" spans="3:14" s="34" customFormat="1" ht="16.5">
      <c r="C108" s="35"/>
      <c r="D108" s="35"/>
      <c r="E108" s="35"/>
      <c r="M108" s="54"/>
      <c r="N108" s="55"/>
    </row>
    <row r="109" spans="3:14" s="34" customFormat="1" ht="16.5">
      <c r="C109" s="35"/>
      <c r="D109" s="35"/>
      <c r="E109" s="35"/>
      <c r="M109" s="54"/>
      <c r="N109" s="55"/>
    </row>
    <row r="110" spans="3:14" s="34" customFormat="1" ht="16.5">
      <c r="C110" s="35"/>
      <c r="D110" s="35"/>
      <c r="E110" s="35"/>
      <c r="M110" s="54"/>
      <c r="N110" s="55"/>
    </row>
    <row r="111" spans="3:14" s="34" customFormat="1" ht="16.5">
      <c r="C111" s="35"/>
      <c r="D111" s="35"/>
      <c r="E111" s="35"/>
      <c r="M111" s="54"/>
      <c r="N111" s="55"/>
    </row>
    <row r="112" spans="3:14" s="34" customFormat="1" ht="16.5">
      <c r="C112" s="35"/>
      <c r="D112" s="35"/>
      <c r="E112" s="35"/>
      <c r="M112" s="54"/>
      <c r="N112" s="55"/>
    </row>
    <row r="113" spans="3:14" s="34" customFormat="1" ht="16.5">
      <c r="C113" s="35"/>
      <c r="D113" s="35"/>
      <c r="E113" s="35"/>
      <c r="M113" s="54"/>
      <c r="N113" s="55"/>
    </row>
    <row r="114" spans="3:14" s="34" customFormat="1" ht="16.5">
      <c r="C114" s="35"/>
      <c r="D114" s="35"/>
      <c r="E114" s="35"/>
      <c r="M114" s="54"/>
      <c r="N114" s="55"/>
    </row>
    <row r="115" spans="3:14" s="34" customFormat="1" ht="16.5">
      <c r="C115" s="35"/>
      <c r="D115" s="35"/>
      <c r="E115" s="35"/>
      <c r="M115" s="54"/>
      <c r="N115" s="55"/>
    </row>
    <row r="116" spans="3:14" s="34" customFormat="1" ht="16.5">
      <c r="C116" s="35"/>
      <c r="D116" s="35"/>
      <c r="E116" s="35"/>
      <c r="M116" s="54"/>
      <c r="N116" s="55"/>
    </row>
    <row r="117" spans="3:14" s="34" customFormat="1" ht="16.5">
      <c r="C117" s="35"/>
      <c r="D117" s="35"/>
      <c r="E117" s="35"/>
      <c r="M117" s="54"/>
      <c r="N117" s="55"/>
    </row>
    <row r="118" spans="3:14" s="34" customFormat="1" ht="16.5">
      <c r="C118" s="35"/>
      <c r="D118" s="35"/>
      <c r="E118" s="35"/>
      <c r="M118" s="54"/>
      <c r="N118" s="55"/>
    </row>
    <row r="119" spans="3:14" s="34" customFormat="1" ht="16.5">
      <c r="C119" s="35"/>
      <c r="D119" s="35"/>
      <c r="E119" s="35"/>
      <c r="M119" s="54"/>
      <c r="N119" s="55"/>
    </row>
    <row r="120" spans="3:14" s="34" customFormat="1" ht="16.5">
      <c r="C120" s="35"/>
      <c r="D120" s="35"/>
      <c r="E120" s="35"/>
      <c r="M120" s="54"/>
      <c r="N120" s="55"/>
    </row>
    <row r="121" spans="3:14" s="34" customFormat="1" ht="16.5">
      <c r="C121" s="35"/>
      <c r="D121" s="35"/>
      <c r="E121" s="35"/>
      <c r="M121" s="54"/>
      <c r="N121" s="55"/>
    </row>
    <row r="122" spans="3:14" s="34" customFormat="1" ht="16.5">
      <c r="C122" s="35"/>
      <c r="D122" s="35"/>
      <c r="E122" s="35"/>
      <c r="M122" s="54"/>
      <c r="N122" s="55"/>
    </row>
    <row r="123" spans="3:14" s="34" customFormat="1" ht="16.5">
      <c r="C123" s="35"/>
      <c r="D123" s="35"/>
      <c r="E123" s="35"/>
      <c r="M123" s="54"/>
      <c r="N123" s="55"/>
    </row>
    <row r="124" spans="3:14" s="34" customFormat="1" ht="16.5">
      <c r="C124" s="35"/>
      <c r="D124" s="35"/>
      <c r="E124" s="35"/>
      <c r="M124" s="54"/>
      <c r="N124" s="55"/>
    </row>
    <row r="125" spans="3:14" s="34" customFormat="1" ht="16.5">
      <c r="C125" s="35"/>
      <c r="D125" s="35"/>
      <c r="E125" s="35"/>
      <c r="M125" s="54"/>
      <c r="N125" s="55"/>
    </row>
    <row r="126" spans="3:14" s="34" customFormat="1" ht="16.5">
      <c r="C126" s="35"/>
      <c r="D126" s="35"/>
      <c r="E126" s="35"/>
      <c r="M126" s="54"/>
      <c r="N126" s="55"/>
    </row>
    <row r="127" spans="3:14" s="34" customFormat="1" ht="16.5">
      <c r="C127" s="35"/>
      <c r="D127" s="35"/>
      <c r="E127" s="35"/>
      <c r="M127" s="54"/>
      <c r="N127" s="55"/>
    </row>
    <row r="128" spans="3:14" s="34" customFormat="1" ht="16.5">
      <c r="C128" s="35"/>
      <c r="D128" s="35"/>
      <c r="E128" s="35"/>
      <c r="M128" s="54"/>
      <c r="N128" s="55"/>
    </row>
    <row r="129" spans="3:14" s="34" customFormat="1" ht="16.5">
      <c r="C129" s="35"/>
      <c r="D129" s="35"/>
      <c r="E129" s="35"/>
      <c r="M129" s="54"/>
      <c r="N129" s="55"/>
    </row>
    <row r="130" spans="3:14" s="34" customFormat="1" ht="16.5">
      <c r="C130" s="35"/>
      <c r="D130" s="35"/>
      <c r="E130" s="35"/>
      <c r="M130" s="54"/>
      <c r="N130" s="55"/>
    </row>
    <row r="131" spans="3:14" s="34" customFormat="1" ht="16.5">
      <c r="C131" s="35"/>
      <c r="D131" s="35"/>
      <c r="E131" s="35"/>
      <c r="M131" s="54"/>
      <c r="N131" s="55"/>
    </row>
    <row r="132" spans="3:14" s="34" customFormat="1" ht="16.5">
      <c r="C132" s="35"/>
      <c r="D132" s="35"/>
      <c r="E132" s="35"/>
      <c r="M132" s="54"/>
      <c r="N132" s="55"/>
    </row>
    <row r="133" spans="3:14" s="34" customFormat="1" ht="16.5">
      <c r="C133" s="35"/>
      <c r="D133" s="35"/>
      <c r="E133" s="35"/>
      <c r="M133" s="54"/>
      <c r="N133" s="55"/>
    </row>
    <row r="134" spans="3:14" s="34" customFormat="1" ht="16.5">
      <c r="C134" s="35"/>
      <c r="D134" s="35"/>
      <c r="E134" s="35"/>
      <c r="M134" s="54"/>
      <c r="N134" s="55"/>
    </row>
    <row r="135" spans="3:14" s="34" customFormat="1" ht="16.5">
      <c r="C135" s="35"/>
      <c r="D135" s="35"/>
      <c r="E135" s="35"/>
      <c r="M135" s="54"/>
      <c r="N135" s="55"/>
    </row>
    <row r="136" spans="3:14" s="34" customFormat="1" ht="16.5">
      <c r="C136" s="35"/>
      <c r="D136" s="35"/>
      <c r="E136" s="35"/>
      <c r="M136" s="54"/>
      <c r="N136" s="55"/>
    </row>
    <row r="137" spans="3:14" s="34" customFormat="1" ht="16.5">
      <c r="C137" s="35"/>
      <c r="D137" s="35"/>
      <c r="E137" s="35"/>
      <c r="M137" s="54"/>
      <c r="N137" s="55"/>
    </row>
    <row r="138" spans="3:14" s="34" customFormat="1" ht="16.5">
      <c r="C138" s="35"/>
      <c r="D138" s="35"/>
      <c r="E138" s="35"/>
      <c r="M138" s="54"/>
      <c r="N138" s="55"/>
    </row>
    <row r="139" spans="3:14" s="34" customFormat="1" ht="16.5">
      <c r="C139" s="35"/>
      <c r="D139" s="35"/>
      <c r="E139" s="35"/>
      <c r="M139" s="54"/>
      <c r="N139" s="55"/>
    </row>
    <row r="140" spans="3:14" s="34" customFormat="1" ht="16.5">
      <c r="C140" s="35"/>
      <c r="D140" s="35"/>
      <c r="E140" s="35"/>
      <c r="M140" s="54"/>
      <c r="N140" s="55"/>
    </row>
    <row r="141" spans="3:14" s="34" customFormat="1" ht="16.5">
      <c r="C141" s="35"/>
      <c r="D141" s="35"/>
      <c r="E141" s="35"/>
      <c r="M141" s="54"/>
      <c r="N141" s="55"/>
    </row>
    <row r="142" spans="3:14" s="34" customFormat="1" ht="16.5">
      <c r="C142" s="35"/>
      <c r="D142" s="35"/>
      <c r="E142" s="35"/>
      <c r="M142" s="54"/>
      <c r="N142" s="55"/>
    </row>
    <row r="143" spans="3:14" s="34" customFormat="1" ht="16.5">
      <c r="C143" s="35"/>
      <c r="D143" s="35"/>
      <c r="E143" s="35"/>
      <c r="M143" s="54"/>
      <c r="N143" s="55"/>
    </row>
    <row r="144" spans="3:14" s="34" customFormat="1" ht="16.5">
      <c r="C144" s="35"/>
      <c r="D144" s="35"/>
      <c r="E144" s="35"/>
      <c r="M144" s="54"/>
      <c r="N144" s="55"/>
    </row>
    <row r="145" spans="3:14" s="34" customFormat="1" ht="16.5">
      <c r="C145" s="35"/>
      <c r="D145" s="35"/>
      <c r="E145" s="35"/>
      <c r="M145" s="54"/>
      <c r="N145" s="55"/>
    </row>
    <row r="146" spans="3:14" s="34" customFormat="1" ht="16.5">
      <c r="C146" s="35"/>
      <c r="D146" s="35"/>
      <c r="E146" s="35"/>
      <c r="M146" s="54"/>
      <c r="N146" s="55"/>
    </row>
    <row r="147" spans="3:14" s="34" customFormat="1" ht="16.5">
      <c r="C147" s="35"/>
      <c r="D147" s="35"/>
      <c r="E147" s="35"/>
      <c r="M147" s="54"/>
      <c r="N147" s="55"/>
    </row>
    <row r="148" spans="3:14" s="34" customFormat="1" ht="16.5">
      <c r="C148" s="35"/>
      <c r="D148" s="35"/>
      <c r="E148" s="35"/>
      <c r="M148" s="54"/>
      <c r="N148" s="55"/>
    </row>
    <row r="149" spans="3:14" s="34" customFormat="1" ht="16.5">
      <c r="C149" s="35"/>
      <c r="D149" s="35"/>
      <c r="E149" s="35"/>
      <c r="M149" s="54"/>
      <c r="N149" s="55"/>
    </row>
    <row r="150" spans="3:14" s="34" customFormat="1" ht="16.5">
      <c r="C150" s="35"/>
      <c r="D150" s="35"/>
      <c r="E150" s="35"/>
      <c r="M150" s="54"/>
      <c r="N150" s="55"/>
    </row>
    <row r="151" spans="3:14" s="34" customFormat="1" ht="16.5">
      <c r="C151" s="35"/>
      <c r="D151" s="35"/>
      <c r="E151" s="35"/>
      <c r="M151" s="54"/>
      <c r="N151" s="55"/>
    </row>
    <row r="152" spans="3:14" s="34" customFormat="1" ht="16.5">
      <c r="C152" s="35"/>
      <c r="D152" s="35"/>
      <c r="E152" s="35"/>
      <c r="M152" s="54"/>
      <c r="N152" s="55"/>
    </row>
    <row r="153" spans="3:14" s="34" customFormat="1" ht="16.5">
      <c r="C153" s="35"/>
      <c r="D153" s="35"/>
      <c r="E153" s="35"/>
      <c r="M153" s="54"/>
      <c r="N153" s="55"/>
    </row>
    <row r="154" spans="3:14" s="34" customFormat="1" ht="16.5">
      <c r="C154" s="35"/>
      <c r="D154" s="35"/>
      <c r="E154" s="35"/>
      <c r="M154" s="54"/>
      <c r="N154" s="55"/>
    </row>
    <row r="155" spans="3:14" s="34" customFormat="1" ht="16.5">
      <c r="C155" s="35"/>
      <c r="D155" s="35"/>
      <c r="E155" s="35"/>
      <c r="M155" s="54"/>
      <c r="N155" s="55"/>
    </row>
    <row r="156" spans="3:14" s="34" customFormat="1" ht="16.5">
      <c r="C156" s="35"/>
      <c r="D156" s="35"/>
      <c r="E156" s="35"/>
      <c r="M156" s="54"/>
      <c r="N156" s="55"/>
    </row>
    <row r="157" spans="3:14" s="34" customFormat="1" ht="16.5">
      <c r="C157" s="35"/>
      <c r="D157" s="35"/>
      <c r="E157" s="35"/>
      <c r="M157" s="54"/>
      <c r="N157" s="55"/>
    </row>
    <row r="158" spans="3:14" s="34" customFormat="1" ht="16.5">
      <c r="C158" s="35"/>
      <c r="D158" s="35"/>
      <c r="E158" s="35"/>
      <c r="M158" s="54"/>
      <c r="N158" s="55"/>
    </row>
    <row r="159" spans="3:14" s="34" customFormat="1" ht="16.5">
      <c r="C159" s="35"/>
      <c r="D159" s="35"/>
      <c r="E159" s="35"/>
      <c r="M159" s="54"/>
      <c r="N159" s="55"/>
    </row>
    <row r="160" spans="3:14" s="34" customFormat="1" ht="16.5">
      <c r="C160" s="35"/>
      <c r="D160" s="35"/>
      <c r="E160" s="35"/>
      <c r="M160" s="54"/>
      <c r="N160" s="55"/>
    </row>
    <row r="161" spans="3:14" s="34" customFormat="1" ht="16.5">
      <c r="C161" s="35"/>
      <c r="D161" s="35"/>
      <c r="E161" s="35"/>
      <c r="M161" s="54"/>
      <c r="N161" s="55"/>
    </row>
    <row r="162" spans="3:14" s="34" customFormat="1" ht="16.5">
      <c r="C162" s="35"/>
      <c r="D162" s="35"/>
      <c r="E162" s="35"/>
      <c r="M162" s="54"/>
      <c r="N162" s="55"/>
    </row>
    <row r="163" spans="3:14" s="34" customFormat="1" ht="16.5">
      <c r="C163" s="35"/>
      <c r="D163" s="35"/>
      <c r="E163" s="35"/>
      <c r="M163" s="54"/>
      <c r="N163" s="55"/>
    </row>
    <row r="164" spans="3:14" s="34" customFormat="1" ht="16.5">
      <c r="C164" s="35"/>
      <c r="D164" s="35"/>
      <c r="E164" s="35"/>
      <c r="M164" s="54"/>
      <c r="N164" s="55"/>
    </row>
    <row r="165" spans="3:14" s="34" customFormat="1" ht="16.5">
      <c r="C165" s="35"/>
      <c r="D165" s="35"/>
      <c r="E165" s="35"/>
      <c r="M165" s="54"/>
      <c r="N165" s="55"/>
    </row>
    <row r="166" spans="3:14" s="34" customFormat="1" ht="16.5">
      <c r="C166" s="35"/>
      <c r="D166" s="35"/>
      <c r="E166" s="35"/>
      <c r="M166" s="54"/>
      <c r="N166" s="55"/>
    </row>
    <row r="167" spans="3:14" s="34" customFormat="1" ht="16.5">
      <c r="C167" s="35"/>
      <c r="D167" s="35"/>
      <c r="E167" s="35"/>
      <c r="M167" s="54"/>
      <c r="N167" s="55"/>
    </row>
    <row r="168" spans="3:14" s="34" customFormat="1" ht="16.5">
      <c r="C168" s="35"/>
      <c r="D168" s="35"/>
      <c r="E168" s="35"/>
      <c r="M168" s="54"/>
      <c r="N168" s="55"/>
    </row>
    <row r="169" spans="3:14" s="34" customFormat="1" ht="16.5">
      <c r="C169" s="35"/>
      <c r="D169" s="35"/>
      <c r="E169" s="35"/>
      <c r="M169" s="54"/>
      <c r="N169" s="55"/>
    </row>
    <row r="170" spans="3:14" s="34" customFormat="1" ht="16.5">
      <c r="C170" s="35"/>
      <c r="D170" s="35"/>
      <c r="E170" s="35"/>
      <c r="M170" s="54"/>
      <c r="N170" s="55"/>
    </row>
    <row r="171" spans="3:14" s="34" customFormat="1" ht="16.5">
      <c r="C171" s="35"/>
      <c r="D171" s="35"/>
      <c r="E171" s="35"/>
      <c r="M171" s="54"/>
      <c r="N171" s="55"/>
    </row>
    <row r="172" spans="3:14" s="34" customFormat="1" ht="16.5">
      <c r="C172" s="35"/>
      <c r="D172" s="35"/>
      <c r="E172" s="35"/>
      <c r="M172" s="54"/>
      <c r="N172" s="55"/>
    </row>
    <row r="173" spans="3:14" s="34" customFormat="1" ht="16.5">
      <c r="C173" s="35"/>
      <c r="D173" s="35"/>
      <c r="E173" s="35"/>
      <c r="M173" s="54"/>
      <c r="N173" s="55"/>
    </row>
    <row r="174" spans="3:14" s="34" customFormat="1" ht="16.5">
      <c r="C174" s="35"/>
      <c r="D174" s="35"/>
      <c r="E174" s="35"/>
      <c r="M174" s="54"/>
      <c r="N174" s="55"/>
    </row>
    <row r="175" spans="3:14" s="34" customFormat="1" ht="16.5">
      <c r="C175" s="35"/>
      <c r="D175" s="35"/>
      <c r="E175" s="35"/>
      <c r="M175" s="54"/>
      <c r="N175" s="55"/>
    </row>
    <row r="176" spans="3:14" s="34" customFormat="1" ht="16.5">
      <c r="C176" s="35"/>
      <c r="D176" s="35"/>
      <c r="E176" s="35"/>
      <c r="M176" s="54"/>
      <c r="N176" s="55"/>
    </row>
    <row r="177" spans="3:14" s="34" customFormat="1" ht="16.5">
      <c r="C177" s="35"/>
      <c r="D177" s="35"/>
      <c r="E177" s="35"/>
      <c r="M177" s="54"/>
      <c r="N177" s="55"/>
    </row>
    <row r="178" spans="3:14" s="34" customFormat="1" ht="16.5">
      <c r="C178" s="35"/>
      <c r="D178" s="35"/>
      <c r="E178" s="35"/>
      <c r="M178" s="54"/>
      <c r="N178" s="55"/>
    </row>
    <row r="179" spans="3:14" s="34" customFormat="1" ht="16.5">
      <c r="C179" s="35"/>
      <c r="D179" s="35"/>
      <c r="E179" s="35"/>
      <c r="M179" s="54"/>
      <c r="N179" s="55"/>
    </row>
    <row r="180" spans="3:14" s="34" customFormat="1" ht="16.5">
      <c r="C180" s="35"/>
      <c r="D180" s="35"/>
      <c r="E180" s="35"/>
      <c r="M180" s="54"/>
      <c r="N180" s="55"/>
    </row>
    <row r="181" spans="3:14" s="34" customFormat="1" ht="16.5">
      <c r="C181" s="35"/>
      <c r="D181" s="35"/>
      <c r="E181" s="35"/>
      <c r="M181" s="54"/>
      <c r="N181" s="55"/>
    </row>
    <row r="182" spans="3:14" s="34" customFormat="1" ht="16.5">
      <c r="C182" s="35"/>
      <c r="D182" s="35"/>
      <c r="E182" s="35"/>
      <c r="M182" s="54"/>
      <c r="N182" s="55"/>
    </row>
    <row r="183" spans="3:14" s="34" customFormat="1" ht="16.5">
      <c r="C183" s="35"/>
      <c r="D183" s="35"/>
      <c r="E183" s="35"/>
      <c r="M183" s="54"/>
      <c r="N183" s="55"/>
    </row>
    <row r="184" spans="3:14" s="34" customFormat="1" ht="16.5">
      <c r="C184" s="35"/>
      <c r="D184" s="35"/>
      <c r="E184" s="35"/>
      <c r="M184" s="54"/>
      <c r="N184" s="55"/>
    </row>
    <row r="185" spans="3:14" s="34" customFormat="1" ht="16.5">
      <c r="C185" s="35"/>
      <c r="D185" s="35"/>
      <c r="E185" s="35"/>
      <c r="M185" s="54"/>
      <c r="N185" s="55"/>
    </row>
    <row r="186" spans="3:14" s="34" customFormat="1" ht="16.5">
      <c r="C186" s="35"/>
      <c r="D186" s="35"/>
      <c r="E186" s="35"/>
      <c r="M186" s="54"/>
      <c r="N186" s="55"/>
    </row>
    <row r="187" spans="3:14" s="34" customFormat="1" ht="16.5">
      <c r="C187" s="35"/>
      <c r="D187" s="35"/>
      <c r="E187" s="35"/>
      <c r="M187" s="54"/>
      <c r="N187" s="55"/>
    </row>
    <row r="188" spans="3:14" s="34" customFormat="1" ht="16.5">
      <c r="C188" s="35"/>
      <c r="D188" s="35"/>
      <c r="E188" s="35"/>
      <c r="M188" s="54"/>
      <c r="N188" s="55"/>
    </row>
    <row r="189" spans="3:14" s="34" customFormat="1" ht="16.5">
      <c r="C189" s="35"/>
      <c r="D189" s="35"/>
      <c r="E189" s="35"/>
      <c r="M189" s="54"/>
      <c r="N189" s="55"/>
    </row>
    <row r="190" spans="3:14" s="34" customFormat="1" ht="16.5">
      <c r="C190" s="35"/>
      <c r="D190" s="35"/>
      <c r="E190" s="35"/>
      <c r="M190" s="54"/>
      <c r="N190" s="55"/>
    </row>
    <row r="191" spans="3:14" s="34" customFormat="1" ht="16.5">
      <c r="C191" s="35"/>
      <c r="D191" s="35"/>
      <c r="E191" s="35"/>
      <c r="M191" s="54"/>
      <c r="N191" s="55"/>
    </row>
    <row r="192" spans="3:14" s="34" customFormat="1" ht="16.5">
      <c r="C192" s="35"/>
      <c r="D192" s="35"/>
      <c r="E192" s="35"/>
      <c r="M192" s="54"/>
      <c r="N192" s="55"/>
    </row>
    <row r="193" spans="3:14" s="34" customFormat="1" ht="16.5">
      <c r="C193" s="35"/>
      <c r="D193" s="35"/>
      <c r="E193" s="35"/>
      <c r="M193" s="54"/>
      <c r="N193" s="55"/>
    </row>
    <row r="194" spans="3:14" s="34" customFormat="1" ht="16.5">
      <c r="C194" s="35"/>
      <c r="D194" s="35"/>
      <c r="E194" s="35"/>
      <c r="M194" s="54"/>
      <c r="N194" s="55"/>
    </row>
    <row r="195" spans="3:14" s="34" customFormat="1" ht="16.5">
      <c r="C195" s="35"/>
      <c r="D195" s="35"/>
      <c r="E195" s="35"/>
      <c r="M195" s="54"/>
      <c r="N195" s="55"/>
    </row>
    <row r="196" spans="3:14" s="34" customFormat="1" ht="16.5">
      <c r="C196" s="35"/>
      <c r="D196" s="35"/>
      <c r="E196" s="35"/>
      <c r="M196" s="54"/>
      <c r="N196" s="55"/>
    </row>
    <row r="197" spans="3:14" s="34" customFormat="1" ht="16.5">
      <c r="C197" s="35"/>
      <c r="D197" s="35"/>
      <c r="E197" s="35"/>
      <c r="M197" s="54"/>
      <c r="N197" s="55"/>
    </row>
    <row r="198" spans="3:14" s="34" customFormat="1" ht="16.5">
      <c r="C198" s="35"/>
      <c r="D198" s="35"/>
      <c r="E198" s="35"/>
      <c r="M198" s="54"/>
      <c r="N198" s="55"/>
    </row>
    <row r="199" spans="3:14" s="34" customFormat="1" ht="16.5">
      <c r="C199" s="35"/>
      <c r="D199" s="35"/>
      <c r="E199" s="35"/>
      <c r="M199" s="54"/>
      <c r="N199" s="55"/>
    </row>
    <row r="200" spans="3:14" s="34" customFormat="1" ht="16.5">
      <c r="C200" s="35"/>
      <c r="D200" s="35"/>
      <c r="E200" s="35"/>
      <c r="M200" s="54"/>
      <c r="N200" s="55"/>
    </row>
    <row r="201" spans="3:14" s="34" customFormat="1" ht="16.5">
      <c r="C201" s="35"/>
      <c r="D201" s="35"/>
      <c r="E201" s="35"/>
      <c r="M201" s="54"/>
      <c r="N201" s="55"/>
    </row>
    <row r="202" spans="3:14" s="34" customFormat="1" ht="16.5">
      <c r="C202" s="35"/>
      <c r="D202" s="35"/>
      <c r="E202" s="35"/>
      <c r="M202" s="54"/>
      <c r="N202" s="55"/>
    </row>
    <row r="203" spans="3:14" s="34" customFormat="1" ht="16.5">
      <c r="C203" s="35"/>
      <c r="D203" s="35"/>
      <c r="E203" s="35"/>
      <c r="M203" s="54"/>
      <c r="N203" s="55"/>
    </row>
    <row r="204" spans="3:14" s="34" customFormat="1" ht="16.5">
      <c r="C204" s="35"/>
      <c r="D204" s="35"/>
      <c r="E204" s="35"/>
      <c r="M204" s="54"/>
      <c r="N204" s="55"/>
    </row>
    <row r="205" spans="3:14" s="34" customFormat="1" ht="16.5">
      <c r="C205" s="35"/>
      <c r="D205" s="35"/>
      <c r="E205" s="35"/>
      <c r="M205" s="54"/>
      <c r="N205" s="55"/>
    </row>
    <row r="206" spans="3:14" s="34" customFormat="1" ht="16.5">
      <c r="C206" s="35"/>
      <c r="D206" s="35"/>
      <c r="E206" s="35"/>
      <c r="M206" s="54"/>
      <c r="N206" s="55"/>
    </row>
    <row r="207" spans="3:14" s="34" customFormat="1" ht="16.5">
      <c r="C207" s="35"/>
      <c r="D207" s="35"/>
      <c r="E207" s="35"/>
      <c r="M207" s="54"/>
      <c r="N207" s="55"/>
    </row>
    <row r="208" spans="3:14" s="34" customFormat="1" ht="16.5">
      <c r="C208" s="35"/>
      <c r="D208" s="35"/>
      <c r="E208" s="35"/>
      <c r="M208" s="54"/>
      <c r="N208" s="55"/>
    </row>
    <row r="209" spans="3:14" s="34" customFormat="1" ht="16.5">
      <c r="C209" s="35"/>
      <c r="D209" s="35"/>
      <c r="E209" s="35"/>
      <c r="M209" s="54"/>
      <c r="N209" s="55"/>
    </row>
    <row r="210" spans="3:14" s="34" customFormat="1" ht="16.5">
      <c r="C210" s="35"/>
      <c r="D210" s="35"/>
      <c r="E210" s="35"/>
      <c r="M210" s="54"/>
      <c r="N210" s="55"/>
    </row>
    <row r="211" spans="3:14" s="34" customFormat="1" ht="16.5">
      <c r="C211" s="35"/>
      <c r="D211" s="35"/>
      <c r="E211" s="35"/>
      <c r="M211" s="54"/>
      <c r="N211" s="55"/>
    </row>
    <row r="212" spans="3:14" s="34" customFormat="1" ht="16.5">
      <c r="C212" s="35"/>
      <c r="D212" s="35"/>
      <c r="E212" s="35"/>
      <c r="M212" s="54"/>
      <c r="N212" s="55"/>
    </row>
    <row r="213" spans="3:14" s="34" customFormat="1" ht="16.5">
      <c r="C213" s="35"/>
      <c r="D213" s="35"/>
      <c r="E213" s="35"/>
      <c r="M213" s="54"/>
      <c r="N213" s="55"/>
    </row>
    <row r="214" spans="3:14" s="34" customFormat="1" ht="16.5">
      <c r="C214" s="35"/>
      <c r="D214" s="35"/>
      <c r="E214" s="35"/>
      <c r="M214" s="54"/>
      <c r="N214" s="55"/>
    </row>
    <row r="215" spans="3:14" s="34" customFormat="1" ht="16.5">
      <c r="C215" s="35"/>
      <c r="D215" s="35"/>
      <c r="E215" s="35"/>
      <c r="M215" s="54"/>
      <c r="N215" s="55"/>
    </row>
    <row r="216" spans="3:14" s="34" customFormat="1" ht="16.5">
      <c r="C216" s="35"/>
      <c r="D216" s="35"/>
      <c r="E216" s="35"/>
      <c r="M216" s="54"/>
      <c r="N216" s="55"/>
    </row>
    <row r="217" spans="3:14" s="34" customFormat="1" ht="16.5">
      <c r="C217" s="35"/>
      <c r="D217" s="35"/>
      <c r="E217" s="35"/>
      <c r="M217" s="54"/>
      <c r="N217" s="55"/>
    </row>
    <row r="218" spans="3:14" s="34" customFormat="1" ht="16.5">
      <c r="C218" s="35"/>
      <c r="D218" s="35"/>
      <c r="E218" s="35"/>
      <c r="M218" s="54"/>
      <c r="N218" s="55"/>
    </row>
    <row r="219" spans="3:14" s="34" customFormat="1" ht="16.5">
      <c r="C219" s="35"/>
      <c r="D219" s="35"/>
      <c r="E219" s="35"/>
      <c r="M219" s="54"/>
      <c r="N219" s="55"/>
    </row>
    <row r="220" spans="3:14" s="34" customFormat="1" ht="16.5">
      <c r="C220" s="35"/>
      <c r="D220" s="35"/>
      <c r="E220" s="35"/>
      <c r="M220" s="54"/>
      <c r="N220" s="55"/>
    </row>
    <row r="221" spans="3:14" s="34" customFormat="1" ht="16.5">
      <c r="C221" s="35"/>
      <c r="D221" s="35"/>
      <c r="E221" s="35"/>
      <c r="M221" s="54"/>
      <c r="N221" s="55"/>
    </row>
    <row r="222" spans="3:14" s="34" customFormat="1" ht="16.5">
      <c r="C222" s="35"/>
      <c r="D222" s="35"/>
      <c r="E222" s="35"/>
      <c r="M222" s="54"/>
      <c r="N222" s="55"/>
    </row>
    <row r="223" spans="3:14" s="34" customFormat="1" ht="16.5">
      <c r="C223" s="35"/>
      <c r="D223" s="35"/>
      <c r="E223" s="35"/>
      <c r="M223" s="54"/>
      <c r="N223" s="55"/>
    </row>
    <row r="224" spans="3:14" s="34" customFormat="1" ht="16.5">
      <c r="C224" s="35"/>
      <c r="D224" s="35"/>
      <c r="E224" s="35"/>
      <c r="M224" s="54"/>
      <c r="N224" s="55"/>
    </row>
    <row r="225" spans="3:14" s="34" customFormat="1" ht="16.5">
      <c r="C225" s="35"/>
      <c r="D225" s="35"/>
      <c r="E225" s="35"/>
      <c r="M225" s="54"/>
      <c r="N225" s="55"/>
    </row>
    <row r="226" spans="3:14" s="34" customFormat="1" ht="16.5">
      <c r="C226" s="35"/>
      <c r="D226" s="35"/>
      <c r="E226" s="35"/>
      <c r="M226" s="54"/>
      <c r="N226" s="55"/>
    </row>
    <row r="227" spans="3:14" s="34" customFormat="1" ht="16.5">
      <c r="C227" s="35"/>
      <c r="D227" s="35"/>
      <c r="E227" s="35"/>
      <c r="M227" s="54"/>
      <c r="N227" s="55"/>
    </row>
    <row r="228" spans="3:14" s="34" customFormat="1" ht="16.5">
      <c r="C228" s="35"/>
      <c r="D228" s="35"/>
      <c r="E228" s="35"/>
      <c r="M228" s="54"/>
      <c r="N228" s="55"/>
    </row>
    <row r="229" spans="3:14" s="34" customFormat="1" ht="16.5">
      <c r="C229" s="35"/>
      <c r="D229" s="35"/>
      <c r="E229" s="35"/>
      <c r="M229" s="54"/>
      <c r="N229" s="55"/>
    </row>
    <row r="230" spans="3:14" s="34" customFormat="1" ht="16.5">
      <c r="C230" s="35"/>
      <c r="D230" s="35"/>
      <c r="E230" s="35"/>
      <c r="M230" s="54"/>
      <c r="N230" s="55"/>
    </row>
    <row r="231" spans="3:14" s="34" customFormat="1" ht="16.5">
      <c r="C231" s="35"/>
      <c r="D231" s="35"/>
      <c r="E231" s="35"/>
      <c r="M231" s="54"/>
      <c r="N231" s="55"/>
    </row>
    <row r="232" spans="3:14" s="34" customFormat="1" ht="16.5">
      <c r="C232" s="35"/>
      <c r="D232" s="35"/>
      <c r="E232" s="35"/>
      <c r="M232" s="54"/>
      <c r="N232" s="55"/>
    </row>
    <row r="233" spans="3:14" s="34" customFormat="1" ht="16.5">
      <c r="C233" s="35"/>
      <c r="D233" s="35"/>
      <c r="E233" s="35"/>
      <c r="M233" s="54"/>
      <c r="N233" s="55"/>
    </row>
    <row r="234" spans="3:14" s="34" customFormat="1" ht="16.5">
      <c r="C234" s="35"/>
      <c r="D234" s="35"/>
      <c r="E234" s="35"/>
      <c r="M234" s="54"/>
      <c r="N234" s="55"/>
    </row>
    <row r="235" spans="3:14" s="34" customFormat="1" ht="16.5">
      <c r="C235" s="35"/>
      <c r="D235" s="35"/>
      <c r="E235" s="35"/>
      <c r="M235" s="54"/>
      <c r="N235" s="55"/>
    </row>
    <row r="236" spans="3:14" s="34" customFormat="1" ht="16.5">
      <c r="C236" s="35"/>
      <c r="D236" s="35"/>
      <c r="E236" s="35"/>
      <c r="M236" s="54"/>
      <c r="N236" s="55"/>
    </row>
    <row r="237" spans="3:14" s="34" customFormat="1" ht="16.5">
      <c r="C237" s="35"/>
      <c r="D237" s="35"/>
      <c r="E237" s="35"/>
      <c r="M237" s="54"/>
      <c r="N237" s="55"/>
    </row>
    <row r="238" spans="3:14" s="34" customFormat="1" ht="16.5">
      <c r="C238" s="35"/>
      <c r="D238" s="35"/>
      <c r="E238" s="35"/>
      <c r="M238" s="54"/>
      <c r="N238" s="55"/>
    </row>
    <row r="239" spans="3:14" s="34" customFormat="1" ht="16.5">
      <c r="C239" s="35"/>
      <c r="D239" s="35"/>
      <c r="E239" s="35"/>
      <c r="M239" s="54"/>
      <c r="N239" s="55"/>
    </row>
    <row r="240" spans="3:14" s="34" customFormat="1" ht="16.5">
      <c r="C240" s="35"/>
      <c r="D240" s="35"/>
      <c r="E240" s="35"/>
      <c r="M240" s="54"/>
      <c r="N240" s="55"/>
    </row>
    <row r="241" spans="3:14" s="34" customFormat="1" ht="16.5">
      <c r="C241" s="35"/>
      <c r="D241" s="35"/>
      <c r="E241" s="35"/>
      <c r="M241" s="54"/>
      <c r="N241" s="55"/>
    </row>
    <row r="242" spans="3:14" s="34" customFormat="1" ht="16.5">
      <c r="C242" s="35"/>
      <c r="D242" s="35"/>
      <c r="E242" s="35"/>
      <c r="M242" s="54"/>
      <c r="N242" s="55"/>
    </row>
    <row r="243" spans="3:14" s="34" customFormat="1" ht="16.5">
      <c r="C243" s="35"/>
      <c r="D243" s="35"/>
      <c r="E243" s="35"/>
      <c r="M243" s="54"/>
      <c r="N243" s="55"/>
    </row>
    <row r="244" spans="3:14" s="34" customFormat="1" ht="16.5">
      <c r="C244" s="35"/>
      <c r="D244" s="35"/>
      <c r="E244" s="35"/>
      <c r="M244" s="54"/>
      <c r="N244" s="55"/>
    </row>
    <row r="245" spans="3:14" s="34" customFormat="1" ht="16.5">
      <c r="C245" s="35"/>
      <c r="D245" s="35"/>
      <c r="E245" s="35"/>
      <c r="M245" s="54"/>
      <c r="N245" s="55"/>
    </row>
    <row r="246" spans="3:14" s="34" customFormat="1" ht="16.5">
      <c r="C246" s="35"/>
      <c r="D246" s="35"/>
      <c r="E246" s="35"/>
      <c r="M246" s="54"/>
      <c r="N246" s="55"/>
    </row>
    <row r="247" spans="3:14" s="34" customFormat="1" ht="16.5">
      <c r="C247" s="35"/>
      <c r="D247" s="35"/>
      <c r="E247" s="35"/>
      <c r="M247" s="54"/>
      <c r="N247" s="55"/>
    </row>
    <row r="248" spans="3:14" s="34" customFormat="1" ht="16.5">
      <c r="C248" s="35"/>
      <c r="D248" s="35"/>
      <c r="E248" s="35"/>
      <c r="M248" s="54"/>
      <c r="N248" s="55"/>
    </row>
    <row r="249" spans="3:14" s="34" customFormat="1" ht="16.5">
      <c r="C249" s="35"/>
      <c r="D249" s="35"/>
      <c r="E249" s="35"/>
      <c r="M249" s="54"/>
      <c r="N249" s="55"/>
    </row>
    <row r="250" spans="3:14" s="34" customFormat="1" ht="16.5">
      <c r="C250" s="35"/>
      <c r="D250" s="35"/>
      <c r="E250" s="35"/>
      <c r="M250" s="54"/>
      <c r="N250" s="55"/>
    </row>
    <row r="251" spans="3:14" s="34" customFormat="1" ht="16.5">
      <c r="C251" s="35"/>
      <c r="D251" s="35"/>
      <c r="E251" s="35"/>
      <c r="M251" s="54"/>
      <c r="N251" s="55"/>
    </row>
    <row r="252" spans="3:14" s="34" customFormat="1" ht="16.5">
      <c r="C252" s="35"/>
      <c r="D252" s="35"/>
      <c r="E252" s="35"/>
      <c r="M252" s="54"/>
      <c r="N252" s="55"/>
    </row>
    <row r="253" spans="3:14" s="34" customFormat="1" ht="16.5">
      <c r="C253" s="35"/>
      <c r="D253" s="35"/>
      <c r="E253" s="35"/>
      <c r="M253" s="54"/>
      <c r="N253" s="55"/>
    </row>
    <row r="254" spans="3:14" s="34" customFormat="1" ht="16.5">
      <c r="C254" s="35"/>
      <c r="D254" s="35"/>
      <c r="E254" s="35"/>
      <c r="M254" s="54"/>
      <c r="N254" s="55"/>
    </row>
    <row r="255" spans="3:14" s="34" customFormat="1" ht="16.5">
      <c r="C255" s="35"/>
      <c r="D255" s="35"/>
      <c r="E255" s="35"/>
      <c r="M255" s="54"/>
      <c r="N255" s="55"/>
    </row>
    <row r="256" spans="3:14" s="34" customFormat="1" ht="16.5">
      <c r="C256" s="35"/>
      <c r="D256" s="35"/>
      <c r="E256" s="35"/>
      <c r="M256" s="54"/>
      <c r="N256" s="55"/>
    </row>
    <row r="257" spans="3:14" s="34" customFormat="1" ht="16.5">
      <c r="C257" s="35"/>
      <c r="D257" s="35"/>
      <c r="E257" s="35"/>
      <c r="M257" s="54"/>
      <c r="N257" s="55"/>
    </row>
    <row r="258" spans="3:14" s="34" customFormat="1" ht="16.5">
      <c r="C258" s="35"/>
      <c r="D258" s="35"/>
      <c r="E258" s="35"/>
      <c r="M258" s="54"/>
      <c r="N258" s="55"/>
    </row>
    <row r="259" spans="3:14" s="34" customFormat="1" ht="16.5">
      <c r="C259" s="35"/>
      <c r="D259" s="35"/>
      <c r="E259" s="35"/>
      <c r="M259" s="54"/>
      <c r="N259" s="55"/>
    </row>
    <row r="260" spans="3:14" s="34" customFormat="1" ht="16.5">
      <c r="C260" s="35"/>
      <c r="D260" s="35"/>
      <c r="E260" s="35"/>
      <c r="M260" s="54"/>
      <c r="N260" s="55"/>
    </row>
    <row r="261" spans="3:14" s="34" customFormat="1" ht="16.5">
      <c r="C261" s="35"/>
      <c r="D261" s="35"/>
      <c r="E261" s="35"/>
      <c r="M261" s="54"/>
      <c r="N261" s="55"/>
    </row>
    <row r="262" spans="3:14" s="34" customFormat="1" ht="16.5">
      <c r="C262" s="35"/>
      <c r="D262" s="35"/>
      <c r="E262" s="35"/>
      <c r="M262" s="54"/>
      <c r="N262" s="55"/>
    </row>
    <row r="263" spans="3:14" s="34" customFormat="1" ht="16.5">
      <c r="C263" s="35"/>
      <c r="D263" s="35"/>
      <c r="E263" s="35"/>
      <c r="M263" s="54"/>
      <c r="N263" s="55"/>
    </row>
    <row r="264" spans="3:14" s="34" customFormat="1" ht="16.5">
      <c r="C264" s="35"/>
      <c r="D264" s="35"/>
      <c r="E264" s="35"/>
      <c r="M264" s="54"/>
      <c r="N264" s="55"/>
    </row>
    <row r="265" spans="3:14" s="34" customFormat="1" ht="16.5">
      <c r="C265" s="35"/>
      <c r="D265" s="35"/>
      <c r="E265" s="35"/>
      <c r="M265" s="54"/>
      <c r="N265" s="55"/>
    </row>
    <row r="266" spans="3:14" s="34" customFormat="1" ht="16.5">
      <c r="C266" s="35"/>
      <c r="D266" s="35"/>
      <c r="E266" s="35"/>
      <c r="M266" s="54"/>
      <c r="N266" s="55"/>
    </row>
    <row r="267" spans="3:14" s="34" customFormat="1" ht="16.5">
      <c r="C267" s="35"/>
      <c r="D267" s="35"/>
      <c r="E267" s="35"/>
      <c r="M267" s="54"/>
      <c r="N267" s="55"/>
    </row>
    <row r="268" spans="3:14" s="34" customFormat="1" ht="16.5">
      <c r="C268" s="35"/>
      <c r="D268" s="35"/>
      <c r="E268" s="35"/>
      <c r="M268" s="54"/>
      <c r="N268" s="55"/>
    </row>
    <row r="269" spans="3:14" s="34" customFormat="1" ht="16.5">
      <c r="C269" s="35"/>
      <c r="D269" s="35"/>
      <c r="E269" s="35"/>
      <c r="M269" s="54"/>
      <c r="N269" s="55"/>
    </row>
    <row r="270" spans="3:14" s="34" customFormat="1" ht="16.5">
      <c r="C270" s="35"/>
      <c r="D270" s="35"/>
      <c r="E270" s="35"/>
      <c r="M270" s="54"/>
      <c r="N270" s="55"/>
    </row>
    <row r="271" spans="3:14" s="34" customFormat="1" ht="16.5">
      <c r="C271" s="35"/>
      <c r="D271" s="35"/>
      <c r="E271" s="35"/>
      <c r="M271" s="54"/>
      <c r="N271" s="55"/>
    </row>
    <row r="272" spans="3:14" s="34" customFormat="1" ht="16.5">
      <c r="C272" s="35"/>
      <c r="D272" s="35"/>
      <c r="E272" s="35"/>
      <c r="M272" s="54"/>
      <c r="N272" s="55"/>
    </row>
    <row r="273" spans="3:14" s="34" customFormat="1" ht="16.5">
      <c r="C273" s="35"/>
      <c r="D273" s="35"/>
      <c r="E273" s="35"/>
      <c r="M273" s="54"/>
      <c r="N273" s="55"/>
    </row>
    <row r="274" spans="3:14" s="34" customFormat="1" ht="16.5">
      <c r="C274" s="35"/>
      <c r="D274" s="35"/>
      <c r="E274" s="35"/>
      <c r="M274" s="54"/>
      <c r="N274" s="55"/>
    </row>
    <row r="275" spans="3:14" s="34" customFormat="1" ht="16.5">
      <c r="C275" s="35"/>
      <c r="D275" s="35"/>
      <c r="E275" s="35"/>
      <c r="M275" s="54"/>
      <c r="N275" s="55"/>
    </row>
    <row r="276" spans="3:14" s="34" customFormat="1" ht="16.5">
      <c r="C276" s="35"/>
      <c r="D276" s="35"/>
      <c r="E276" s="35"/>
      <c r="M276" s="54"/>
      <c r="N276" s="55"/>
    </row>
    <row r="277" spans="3:14" s="34" customFormat="1" ht="16.5">
      <c r="C277" s="35"/>
      <c r="D277" s="35"/>
      <c r="E277" s="35"/>
      <c r="M277" s="54"/>
      <c r="N277" s="55"/>
    </row>
    <row r="278" spans="3:14" s="34" customFormat="1" ht="16.5">
      <c r="C278" s="35"/>
      <c r="D278" s="35"/>
      <c r="E278" s="35"/>
      <c r="M278" s="54"/>
      <c r="N278" s="55"/>
    </row>
    <row r="279" spans="3:14" s="34" customFormat="1" ht="16.5">
      <c r="C279" s="35"/>
      <c r="D279" s="35"/>
      <c r="E279" s="35"/>
      <c r="M279" s="54"/>
      <c r="N279" s="55"/>
    </row>
    <row r="280" spans="3:14" s="34" customFormat="1" ht="16.5">
      <c r="C280" s="35"/>
      <c r="D280" s="35"/>
      <c r="E280" s="35"/>
      <c r="M280" s="54"/>
      <c r="N280" s="55"/>
    </row>
    <row r="281" spans="3:14" s="34" customFormat="1" ht="16.5">
      <c r="C281" s="35"/>
      <c r="D281" s="35"/>
      <c r="E281" s="35"/>
      <c r="M281" s="54"/>
      <c r="N281" s="55"/>
    </row>
    <row r="282" spans="3:14" s="34" customFormat="1" ht="16.5">
      <c r="C282" s="35"/>
      <c r="D282" s="35"/>
      <c r="E282" s="35"/>
      <c r="M282" s="54"/>
      <c r="N282" s="55"/>
    </row>
    <row r="283" spans="3:14" s="34" customFormat="1" ht="16.5">
      <c r="C283" s="35"/>
      <c r="D283" s="35"/>
      <c r="E283" s="35"/>
      <c r="M283" s="54"/>
      <c r="N283" s="55"/>
    </row>
    <row r="284" spans="3:14" s="34" customFormat="1" ht="16.5">
      <c r="C284" s="35"/>
      <c r="D284" s="35"/>
      <c r="E284" s="35"/>
      <c r="M284" s="54"/>
      <c r="N284" s="55"/>
    </row>
    <row r="285" spans="3:14" s="34" customFormat="1" ht="16.5">
      <c r="C285" s="35"/>
      <c r="D285" s="35"/>
      <c r="E285" s="35"/>
      <c r="M285" s="54"/>
      <c r="N285" s="55"/>
    </row>
    <row r="286" spans="3:14" s="34" customFormat="1" ht="16.5">
      <c r="C286" s="35"/>
      <c r="D286" s="35"/>
      <c r="E286" s="35"/>
      <c r="M286" s="54"/>
      <c r="N286" s="55"/>
    </row>
    <row r="287" spans="3:14" s="34" customFormat="1" ht="16.5">
      <c r="C287" s="35"/>
      <c r="D287" s="35"/>
      <c r="E287" s="35"/>
      <c r="M287" s="54"/>
      <c r="N287" s="55"/>
    </row>
    <row r="288" spans="3:14" s="34" customFormat="1" ht="16.5">
      <c r="C288" s="35"/>
      <c r="D288" s="35"/>
      <c r="E288" s="35"/>
      <c r="M288" s="54"/>
      <c r="N288" s="55"/>
    </row>
    <row r="289" spans="3:14" s="34" customFormat="1" ht="16.5">
      <c r="C289" s="35"/>
      <c r="D289" s="35"/>
      <c r="E289" s="35"/>
      <c r="M289" s="54"/>
      <c r="N289" s="55"/>
    </row>
    <row r="290" spans="3:14" s="34" customFormat="1" ht="16.5">
      <c r="C290" s="35"/>
      <c r="D290" s="35"/>
      <c r="E290" s="35"/>
      <c r="M290" s="54"/>
      <c r="N290" s="55"/>
    </row>
    <row r="291" spans="3:14" s="34" customFormat="1" ht="16.5">
      <c r="C291" s="35"/>
      <c r="D291" s="35"/>
      <c r="E291" s="35"/>
      <c r="M291" s="54"/>
      <c r="N291" s="55"/>
    </row>
    <row r="292" spans="3:14" s="34" customFormat="1" ht="16.5">
      <c r="C292" s="35"/>
      <c r="D292" s="35"/>
      <c r="E292" s="35"/>
      <c r="M292" s="54"/>
      <c r="N292" s="55"/>
    </row>
    <row r="293" spans="3:14" s="34" customFormat="1" ht="16.5">
      <c r="C293" s="35"/>
      <c r="D293" s="35"/>
      <c r="E293" s="35"/>
      <c r="M293" s="54"/>
      <c r="N293" s="55"/>
    </row>
    <row r="294" spans="3:14" s="34" customFormat="1" ht="16.5">
      <c r="C294" s="35"/>
      <c r="D294" s="35"/>
      <c r="E294" s="35"/>
      <c r="M294" s="54"/>
      <c r="N294" s="55"/>
    </row>
    <row r="295" spans="3:14" s="34" customFormat="1" ht="16.5">
      <c r="C295" s="35"/>
      <c r="D295" s="35"/>
      <c r="E295" s="35"/>
      <c r="M295" s="54"/>
      <c r="N295" s="55"/>
    </row>
    <row r="296" spans="3:14" s="34" customFormat="1" ht="16.5">
      <c r="C296" s="35"/>
      <c r="D296" s="35"/>
      <c r="E296" s="35"/>
      <c r="M296" s="54"/>
      <c r="N296" s="55"/>
    </row>
    <row r="297" spans="3:14" s="34" customFormat="1" ht="16.5">
      <c r="C297" s="35"/>
      <c r="D297" s="35"/>
      <c r="E297" s="35"/>
      <c r="M297" s="54"/>
      <c r="N297" s="55"/>
    </row>
    <row r="298" spans="3:14" s="34" customFormat="1" ht="16.5">
      <c r="C298" s="35"/>
      <c r="D298" s="35"/>
      <c r="E298" s="35"/>
      <c r="M298" s="54"/>
      <c r="N298" s="55"/>
    </row>
    <row r="299" spans="3:14" s="34" customFormat="1" ht="16.5">
      <c r="C299" s="35"/>
      <c r="D299" s="35"/>
      <c r="E299" s="35"/>
      <c r="M299" s="54"/>
      <c r="N299" s="55"/>
    </row>
    <row r="300" spans="3:14" s="34" customFormat="1" ht="16.5">
      <c r="C300" s="35"/>
      <c r="D300" s="35"/>
      <c r="E300" s="35"/>
      <c r="M300" s="54"/>
      <c r="N300" s="55"/>
    </row>
    <row r="301" spans="3:14" s="34" customFormat="1" ht="16.5">
      <c r="C301" s="35"/>
      <c r="D301" s="35"/>
      <c r="E301" s="35"/>
      <c r="M301" s="54"/>
      <c r="N301" s="55"/>
    </row>
    <row r="302" spans="3:14" s="34" customFormat="1" ht="16.5">
      <c r="C302" s="35"/>
      <c r="D302" s="35"/>
      <c r="E302" s="35"/>
      <c r="M302" s="54"/>
      <c r="N302" s="55"/>
    </row>
    <row r="303" spans="3:14" s="34" customFormat="1" ht="16.5">
      <c r="C303" s="35"/>
      <c r="D303" s="35"/>
      <c r="E303" s="35"/>
      <c r="M303" s="54"/>
      <c r="N303" s="55"/>
    </row>
    <row r="304" spans="3:14" s="34" customFormat="1" ht="16.5">
      <c r="C304" s="35"/>
      <c r="D304" s="35"/>
      <c r="E304" s="35"/>
      <c r="M304" s="54"/>
      <c r="N304" s="55"/>
    </row>
    <row r="305" spans="3:14" s="34" customFormat="1" ht="16.5">
      <c r="C305" s="35"/>
      <c r="D305" s="35"/>
      <c r="E305" s="35"/>
      <c r="M305" s="54"/>
      <c r="N305" s="55"/>
    </row>
    <row r="306" spans="3:14" s="34" customFormat="1" ht="16.5">
      <c r="C306" s="35"/>
      <c r="D306" s="35"/>
      <c r="E306" s="35"/>
      <c r="M306" s="54"/>
      <c r="N306" s="55"/>
    </row>
    <row r="307" spans="3:14" s="34" customFormat="1" ht="16.5">
      <c r="C307" s="35"/>
      <c r="D307" s="35"/>
      <c r="E307" s="35"/>
      <c r="M307" s="54"/>
      <c r="N307" s="55"/>
    </row>
    <row r="308" spans="3:14" s="34" customFormat="1" ht="16.5">
      <c r="C308" s="35"/>
      <c r="D308" s="35"/>
      <c r="E308" s="35"/>
      <c r="M308" s="54"/>
      <c r="N308" s="55"/>
    </row>
    <row r="309" spans="3:14" s="34" customFormat="1" ht="16.5">
      <c r="C309" s="35"/>
      <c r="D309" s="35"/>
      <c r="E309" s="35"/>
      <c r="M309" s="54"/>
      <c r="N309" s="55"/>
    </row>
    <row r="310" spans="3:14" s="34" customFormat="1" ht="16.5">
      <c r="C310" s="35"/>
      <c r="D310" s="35"/>
      <c r="E310" s="35"/>
      <c r="M310" s="54"/>
      <c r="N310" s="55"/>
    </row>
    <row r="311" spans="3:14" s="34" customFormat="1" ht="16.5">
      <c r="C311" s="35"/>
      <c r="D311" s="35"/>
      <c r="E311" s="35"/>
      <c r="M311" s="54"/>
      <c r="N311" s="55"/>
    </row>
    <row r="312" spans="3:14" s="34" customFormat="1" ht="16.5">
      <c r="C312" s="35"/>
      <c r="D312" s="35"/>
      <c r="E312" s="35"/>
      <c r="M312" s="54"/>
      <c r="N312" s="55"/>
    </row>
    <row r="313" spans="3:14" s="34" customFormat="1" ht="16.5">
      <c r="C313" s="35"/>
      <c r="D313" s="35"/>
      <c r="E313" s="35"/>
      <c r="M313" s="54"/>
      <c r="N313" s="55"/>
    </row>
    <row r="314" spans="3:14" s="34" customFormat="1" ht="16.5">
      <c r="C314" s="35"/>
      <c r="D314" s="35"/>
      <c r="E314" s="35"/>
      <c r="M314" s="54"/>
      <c r="N314" s="55"/>
    </row>
    <row r="315" spans="3:14" s="34" customFormat="1" ht="16.5">
      <c r="C315" s="35"/>
      <c r="D315" s="35"/>
      <c r="E315" s="35"/>
      <c r="M315" s="54"/>
      <c r="N315" s="55"/>
    </row>
    <row r="316" spans="3:14" s="34" customFormat="1" ht="16.5">
      <c r="C316" s="35"/>
      <c r="D316" s="35"/>
      <c r="E316" s="35"/>
      <c r="M316" s="54"/>
      <c r="N316" s="55"/>
    </row>
    <row r="317" spans="3:14" s="34" customFormat="1" ht="16.5">
      <c r="C317" s="35"/>
      <c r="D317" s="35"/>
      <c r="E317" s="35"/>
      <c r="M317" s="54"/>
      <c r="N317" s="55"/>
    </row>
    <row r="318" spans="3:14" s="34" customFormat="1" ht="16.5">
      <c r="C318" s="35"/>
      <c r="D318" s="35"/>
      <c r="E318" s="35"/>
      <c r="M318" s="54"/>
      <c r="N318" s="55"/>
    </row>
    <row r="319" spans="3:14" s="34" customFormat="1" ht="16.5">
      <c r="C319" s="35"/>
      <c r="D319" s="35"/>
      <c r="E319" s="35"/>
      <c r="M319" s="54"/>
      <c r="N319" s="55"/>
    </row>
    <row r="320" spans="3:14" s="34" customFormat="1" ht="16.5">
      <c r="C320" s="35"/>
      <c r="D320" s="35"/>
      <c r="E320" s="35"/>
      <c r="M320" s="54"/>
      <c r="N320" s="55"/>
    </row>
    <row r="321" spans="3:14" s="34" customFormat="1" ht="16.5">
      <c r="C321" s="35"/>
      <c r="D321" s="35"/>
      <c r="E321" s="35"/>
      <c r="M321" s="54"/>
      <c r="N321" s="55"/>
    </row>
    <row r="322" spans="3:14" s="34" customFormat="1" ht="16.5">
      <c r="C322" s="35"/>
      <c r="D322" s="35"/>
      <c r="E322" s="35"/>
      <c r="M322" s="54"/>
      <c r="N322" s="55"/>
    </row>
    <row r="323" spans="3:14" s="34" customFormat="1" ht="16.5">
      <c r="C323" s="35"/>
      <c r="D323" s="35"/>
      <c r="E323" s="35"/>
      <c r="M323" s="54"/>
      <c r="N323" s="55"/>
    </row>
    <row r="324" spans="3:14" s="34" customFormat="1" ht="16.5">
      <c r="C324" s="35"/>
      <c r="D324" s="35"/>
      <c r="E324" s="35"/>
      <c r="M324" s="54"/>
      <c r="N324" s="55"/>
    </row>
    <row r="325" spans="3:14" s="34" customFormat="1" ht="16.5">
      <c r="C325" s="35"/>
      <c r="D325" s="35"/>
      <c r="E325" s="35"/>
      <c r="M325" s="54"/>
      <c r="N325" s="55"/>
    </row>
    <row r="326" spans="3:14" s="34" customFormat="1" ht="16.5">
      <c r="C326" s="35"/>
      <c r="D326" s="35"/>
      <c r="E326" s="35"/>
      <c r="M326" s="54"/>
      <c r="N326" s="55"/>
    </row>
    <row r="327" spans="3:14" s="34" customFormat="1" ht="16.5">
      <c r="C327" s="35"/>
      <c r="D327" s="35"/>
      <c r="E327" s="35"/>
      <c r="M327" s="54"/>
      <c r="N327" s="55"/>
    </row>
    <row r="328" spans="3:14" s="34" customFormat="1" ht="16.5">
      <c r="C328" s="35"/>
      <c r="D328" s="35"/>
      <c r="E328" s="35"/>
      <c r="M328" s="54"/>
      <c r="N328" s="55"/>
    </row>
    <row r="329" spans="3:14" s="34" customFormat="1" ht="16.5">
      <c r="C329" s="35"/>
      <c r="D329" s="35"/>
      <c r="E329" s="35"/>
      <c r="M329" s="54"/>
      <c r="N329" s="55"/>
    </row>
    <row r="330" spans="3:14" s="34" customFormat="1" ht="16.5">
      <c r="C330" s="35"/>
      <c r="D330" s="35"/>
      <c r="E330" s="35"/>
      <c r="M330" s="54"/>
      <c r="N330" s="55"/>
    </row>
    <row r="331" spans="3:14" s="34" customFormat="1" ht="16.5">
      <c r="C331" s="35"/>
      <c r="D331" s="35"/>
      <c r="E331" s="35"/>
      <c r="M331" s="54"/>
      <c r="N331" s="55"/>
    </row>
    <row r="332" spans="3:14" s="34" customFormat="1" ht="16.5">
      <c r="C332" s="35"/>
      <c r="D332" s="35"/>
      <c r="E332" s="35"/>
      <c r="M332" s="54"/>
      <c r="N332" s="55"/>
    </row>
    <row r="333" spans="3:14" s="34" customFormat="1" ht="16.5">
      <c r="C333" s="35"/>
      <c r="D333" s="35"/>
      <c r="E333" s="35"/>
      <c r="M333" s="54"/>
      <c r="N333" s="55"/>
    </row>
    <row r="334" spans="3:14" s="34" customFormat="1" ht="16.5">
      <c r="C334" s="35"/>
      <c r="D334" s="35"/>
      <c r="E334" s="35"/>
      <c r="M334" s="54"/>
      <c r="N334" s="55"/>
    </row>
    <row r="335" spans="3:14" s="34" customFormat="1" ht="16.5">
      <c r="C335" s="35"/>
      <c r="D335" s="35"/>
      <c r="E335" s="35"/>
      <c r="M335" s="54"/>
      <c r="N335" s="55"/>
    </row>
    <row r="336" spans="3:14" s="34" customFormat="1" ht="16.5">
      <c r="C336" s="35"/>
      <c r="D336" s="35"/>
      <c r="E336" s="35"/>
      <c r="M336" s="54"/>
      <c r="N336" s="55"/>
    </row>
    <row r="337" spans="3:14" s="34" customFormat="1" ht="16.5">
      <c r="C337" s="35"/>
      <c r="D337" s="35"/>
      <c r="E337" s="35"/>
      <c r="M337" s="54"/>
      <c r="N337" s="55"/>
    </row>
    <row r="338" spans="3:14" s="34" customFormat="1" ht="16.5">
      <c r="C338" s="35"/>
      <c r="D338" s="35"/>
      <c r="E338" s="35"/>
      <c r="M338" s="54"/>
      <c r="N338" s="55"/>
    </row>
    <row r="339" spans="3:14" s="34" customFormat="1" ht="16.5">
      <c r="C339" s="35"/>
      <c r="D339" s="35"/>
      <c r="E339" s="35"/>
      <c r="M339" s="54"/>
      <c r="N339" s="55"/>
    </row>
    <row r="340" spans="3:14" s="34" customFormat="1" ht="16.5">
      <c r="C340" s="35"/>
      <c r="D340" s="35"/>
      <c r="E340" s="35"/>
      <c r="M340" s="54"/>
      <c r="N340" s="55"/>
    </row>
    <row r="341" spans="3:14" s="34" customFormat="1" ht="16.5">
      <c r="C341" s="35"/>
      <c r="D341" s="35"/>
      <c r="E341" s="35"/>
      <c r="M341" s="54"/>
      <c r="N341" s="55"/>
    </row>
    <row r="342" spans="3:14" s="34" customFormat="1" ht="16.5">
      <c r="C342" s="35"/>
      <c r="D342" s="35"/>
      <c r="E342" s="35"/>
      <c r="M342" s="54"/>
      <c r="N342" s="55"/>
    </row>
    <row r="343" spans="3:14" s="34" customFormat="1" ht="16.5">
      <c r="C343" s="35"/>
      <c r="D343" s="35"/>
      <c r="E343" s="35"/>
      <c r="M343" s="54"/>
      <c r="N343" s="55"/>
    </row>
    <row r="344" spans="3:14" s="34" customFormat="1" ht="16.5">
      <c r="C344" s="35"/>
      <c r="D344" s="35"/>
      <c r="E344" s="35"/>
      <c r="M344" s="54"/>
      <c r="N344" s="55"/>
    </row>
    <row r="345" spans="3:14" s="34" customFormat="1" ht="16.5">
      <c r="C345" s="35"/>
      <c r="D345" s="35"/>
      <c r="E345" s="35"/>
      <c r="M345" s="54"/>
      <c r="N345" s="55"/>
    </row>
    <row r="346" spans="3:14" s="34" customFormat="1" ht="16.5">
      <c r="C346" s="35"/>
      <c r="D346" s="35"/>
      <c r="E346" s="35"/>
      <c r="M346" s="54"/>
      <c r="N346" s="55"/>
    </row>
    <row r="347" spans="3:14" s="34" customFormat="1" ht="16.5">
      <c r="C347" s="35"/>
      <c r="D347" s="35"/>
      <c r="E347" s="35"/>
      <c r="M347" s="54"/>
      <c r="N347" s="55"/>
    </row>
    <row r="348" spans="3:14" s="34" customFormat="1" ht="16.5">
      <c r="C348" s="35"/>
      <c r="D348" s="35"/>
      <c r="E348" s="35"/>
      <c r="M348" s="54"/>
      <c r="N348" s="55"/>
    </row>
    <row r="349" spans="3:14" s="34" customFormat="1" ht="16.5">
      <c r="C349" s="35"/>
      <c r="D349" s="35"/>
      <c r="E349" s="35"/>
      <c r="M349" s="54"/>
      <c r="N349" s="55"/>
    </row>
    <row r="350" spans="3:14" s="34" customFormat="1" ht="16.5">
      <c r="C350" s="35"/>
      <c r="D350" s="35"/>
      <c r="E350" s="35"/>
      <c r="M350" s="54"/>
      <c r="N350" s="55"/>
    </row>
    <row r="351" spans="3:14" s="34" customFormat="1" ht="16.5">
      <c r="C351" s="35"/>
      <c r="D351" s="35"/>
      <c r="E351" s="35"/>
      <c r="M351" s="54"/>
      <c r="N351" s="55"/>
    </row>
    <row r="352" spans="3:14" s="34" customFormat="1" ht="16.5">
      <c r="C352" s="35"/>
      <c r="D352" s="35"/>
      <c r="E352" s="35"/>
      <c r="M352" s="54"/>
      <c r="N352" s="55"/>
    </row>
    <row r="353" spans="3:14" s="34" customFormat="1" ht="16.5">
      <c r="C353" s="35"/>
      <c r="D353" s="35"/>
      <c r="E353" s="35"/>
      <c r="M353" s="54"/>
      <c r="N353" s="55"/>
    </row>
    <row r="354" spans="3:14" s="34" customFormat="1" ht="16.5">
      <c r="C354" s="35"/>
      <c r="D354" s="35"/>
      <c r="E354" s="35"/>
      <c r="M354" s="54"/>
      <c r="N354" s="55"/>
    </row>
    <row r="355" spans="3:14" s="34" customFormat="1" ht="16.5">
      <c r="C355" s="35"/>
      <c r="D355" s="35"/>
      <c r="E355" s="35"/>
      <c r="M355" s="54"/>
      <c r="N355" s="55"/>
    </row>
    <row r="356" spans="3:14" s="34" customFormat="1" ht="16.5">
      <c r="C356" s="35"/>
      <c r="D356" s="35"/>
      <c r="E356" s="35"/>
      <c r="M356" s="54"/>
      <c r="N356" s="55"/>
    </row>
    <row r="357" spans="3:14" s="34" customFormat="1" ht="16.5">
      <c r="C357" s="35"/>
      <c r="D357" s="35"/>
      <c r="E357" s="35"/>
      <c r="M357" s="54"/>
      <c r="N357" s="55"/>
    </row>
    <row r="358" spans="3:14" s="34" customFormat="1" ht="16.5">
      <c r="C358" s="35"/>
      <c r="D358" s="35"/>
      <c r="E358" s="35"/>
      <c r="M358" s="54"/>
      <c r="N358" s="55"/>
    </row>
    <row r="359" spans="3:14" s="34" customFormat="1" ht="16.5">
      <c r="C359" s="35"/>
      <c r="D359" s="35"/>
      <c r="E359" s="35"/>
      <c r="M359" s="54"/>
      <c r="N359" s="55"/>
    </row>
    <row r="360" spans="3:14" s="34" customFormat="1" ht="16.5">
      <c r="C360" s="35"/>
      <c r="D360" s="35"/>
      <c r="E360" s="35"/>
      <c r="M360" s="54"/>
      <c r="N360" s="55"/>
    </row>
    <row r="361" spans="3:14" s="34" customFormat="1" ht="16.5">
      <c r="C361" s="35"/>
      <c r="D361" s="35"/>
      <c r="E361" s="35"/>
      <c r="M361" s="54"/>
      <c r="N361" s="55"/>
    </row>
    <row r="362" spans="3:14" s="34" customFormat="1" ht="16.5">
      <c r="C362" s="35"/>
      <c r="D362" s="35"/>
      <c r="E362" s="35"/>
      <c r="M362" s="54"/>
      <c r="N362" s="55"/>
    </row>
    <row r="363" spans="3:14" s="34" customFormat="1" ht="16.5">
      <c r="C363" s="35"/>
      <c r="D363" s="35"/>
      <c r="E363" s="35"/>
      <c r="M363" s="54"/>
      <c r="N363" s="55"/>
    </row>
    <row r="364" spans="3:14" s="34" customFormat="1" ht="16.5">
      <c r="C364" s="35"/>
      <c r="D364" s="35"/>
      <c r="E364" s="35"/>
      <c r="M364" s="54"/>
      <c r="N364" s="55"/>
    </row>
    <row r="365" spans="3:14" s="34" customFormat="1" ht="16.5">
      <c r="C365" s="35"/>
      <c r="D365" s="35"/>
      <c r="E365" s="35"/>
      <c r="M365" s="54"/>
      <c r="N365" s="55"/>
    </row>
    <row r="366" spans="3:14" s="34" customFormat="1" ht="16.5">
      <c r="C366" s="35"/>
      <c r="D366" s="35"/>
      <c r="E366" s="35"/>
      <c r="M366" s="54"/>
      <c r="N366" s="55"/>
    </row>
    <row r="367" spans="3:14" s="34" customFormat="1" ht="16.5">
      <c r="C367" s="35"/>
      <c r="D367" s="35"/>
      <c r="E367" s="35"/>
      <c r="M367" s="54"/>
      <c r="N367" s="55"/>
    </row>
    <row r="368" spans="3:14" s="34" customFormat="1" ht="16.5">
      <c r="C368" s="35"/>
      <c r="D368" s="35"/>
      <c r="E368" s="35"/>
      <c r="M368" s="54"/>
      <c r="N368" s="55"/>
    </row>
    <row r="369" spans="3:14" s="34" customFormat="1" ht="16.5">
      <c r="C369" s="35"/>
      <c r="D369" s="35"/>
      <c r="E369" s="35"/>
      <c r="M369" s="54"/>
      <c r="N369" s="55"/>
    </row>
    <row r="370" spans="3:14" s="34" customFormat="1" ht="16.5">
      <c r="C370" s="35"/>
      <c r="D370" s="35"/>
      <c r="E370" s="35"/>
      <c r="M370" s="54"/>
      <c r="N370" s="55"/>
    </row>
    <row r="371" spans="3:14" s="34" customFormat="1" ht="16.5">
      <c r="C371" s="35"/>
      <c r="D371" s="35"/>
      <c r="E371" s="35"/>
      <c r="M371" s="54"/>
      <c r="N371" s="55"/>
    </row>
    <row r="372" spans="3:14" s="34" customFormat="1" ht="16.5">
      <c r="C372" s="35"/>
      <c r="D372" s="35"/>
      <c r="E372" s="35"/>
      <c r="M372" s="54"/>
      <c r="N372" s="55"/>
    </row>
    <row r="373" spans="3:14" s="34" customFormat="1" ht="16.5">
      <c r="C373" s="35"/>
      <c r="D373" s="35"/>
      <c r="E373" s="35"/>
      <c r="M373" s="54"/>
      <c r="N373" s="55"/>
    </row>
    <row r="374" spans="3:14" s="34" customFormat="1" ht="16.5">
      <c r="C374" s="35"/>
      <c r="D374" s="35"/>
      <c r="E374" s="35"/>
      <c r="M374" s="54"/>
      <c r="N374" s="55"/>
    </row>
    <row r="375" spans="3:14" s="34" customFormat="1" ht="16.5">
      <c r="C375" s="35"/>
      <c r="D375" s="35"/>
      <c r="E375" s="35"/>
      <c r="M375" s="54"/>
      <c r="N375" s="55"/>
    </row>
    <row r="376" spans="3:14" s="34" customFormat="1" ht="16.5">
      <c r="C376" s="35"/>
      <c r="D376" s="35"/>
      <c r="E376" s="35"/>
      <c r="M376" s="54"/>
      <c r="N376" s="55"/>
    </row>
    <row r="377" spans="3:14" s="34" customFormat="1" ht="16.5">
      <c r="C377" s="35"/>
      <c r="D377" s="35"/>
      <c r="E377" s="35"/>
      <c r="M377" s="54"/>
      <c r="N377" s="55"/>
    </row>
    <row r="378" spans="3:14" s="34" customFormat="1" ht="16.5">
      <c r="C378" s="35"/>
      <c r="D378" s="35"/>
      <c r="E378" s="35"/>
      <c r="M378" s="54"/>
      <c r="N378" s="55"/>
    </row>
    <row r="379" spans="3:14" s="34" customFormat="1" ht="16.5">
      <c r="C379" s="35"/>
      <c r="D379" s="35"/>
      <c r="E379" s="35"/>
      <c r="M379" s="54"/>
      <c r="N379" s="55"/>
    </row>
    <row r="380" spans="3:14" s="34" customFormat="1" ht="16.5">
      <c r="C380" s="35"/>
      <c r="D380" s="35"/>
      <c r="E380" s="35"/>
      <c r="M380" s="54"/>
      <c r="N380" s="55"/>
    </row>
    <row r="381" spans="3:14" s="34" customFormat="1" ht="16.5">
      <c r="C381" s="35"/>
      <c r="D381" s="35"/>
      <c r="E381" s="35"/>
      <c r="M381" s="54"/>
      <c r="N381" s="55"/>
    </row>
    <row r="382" spans="3:14" s="34" customFormat="1" ht="16.5">
      <c r="C382" s="35"/>
      <c r="D382" s="35"/>
      <c r="E382" s="35"/>
      <c r="M382" s="54"/>
      <c r="N382" s="55"/>
    </row>
    <row r="383" spans="3:14" s="34" customFormat="1" ht="16.5">
      <c r="C383" s="35"/>
      <c r="D383" s="35"/>
      <c r="E383" s="35"/>
      <c r="M383" s="54"/>
      <c r="N383" s="55"/>
    </row>
    <row r="384" spans="3:14" s="34" customFormat="1" ht="16.5">
      <c r="C384" s="35"/>
      <c r="D384" s="35"/>
      <c r="E384" s="35"/>
      <c r="M384" s="54"/>
      <c r="N384" s="55"/>
    </row>
    <row r="385" spans="3:14" s="34" customFormat="1" ht="16.5">
      <c r="C385" s="35"/>
      <c r="D385" s="35"/>
      <c r="E385" s="35"/>
      <c r="M385" s="54"/>
      <c r="N385" s="55"/>
    </row>
    <row r="386" spans="3:14" s="34" customFormat="1" ht="16.5">
      <c r="C386" s="35"/>
      <c r="D386" s="35"/>
      <c r="E386" s="35"/>
      <c r="M386" s="54"/>
      <c r="N386" s="55"/>
    </row>
    <row r="387" spans="3:14" s="34" customFormat="1" ht="16.5">
      <c r="C387" s="35"/>
      <c r="D387" s="35"/>
      <c r="E387" s="35"/>
      <c r="M387" s="54"/>
      <c r="N387" s="55"/>
    </row>
    <row r="388" spans="3:14" s="34" customFormat="1" ht="16.5">
      <c r="C388" s="35"/>
      <c r="D388" s="35"/>
      <c r="E388" s="35"/>
      <c r="M388" s="54"/>
      <c r="N388" s="55"/>
    </row>
    <row r="389" spans="3:14" s="34" customFormat="1" ht="16.5">
      <c r="C389" s="35"/>
      <c r="D389" s="35"/>
      <c r="E389" s="35"/>
      <c r="M389" s="54"/>
      <c r="N389" s="55"/>
    </row>
    <row r="390" spans="3:14" s="34" customFormat="1" ht="16.5">
      <c r="C390" s="35"/>
      <c r="D390" s="35"/>
      <c r="E390" s="35"/>
      <c r="M390" s="54"/>
      <c r="N390" s="55"/>
    </row>
    <row r="391" spans="3:14" s="34" customFormat="1" ht="16.5">
      <c r="C391" s="35"/>
      <c r="D391" s="35"/>
      <c r="E391" s="35"/>
      <c r="M391" s="54"/>
      <c r="N391" s="55"/>
    </row>
    <row r="392" spans="3:14" s="34" customFormat="1" ht="16.5">
      <c r="C392" s="35"/>
      <c r="D392" s="35"/>
      <c r="E392" s="35"/>
      <c r="M392" s="54"/>
      <c r="N392" s="55"/>
    </row>
    <row r="393" spans="3:14" s="34" customFormat="1" ht="16.5">
      <c r="C393" s="35"/>
      <c r="D393" s="35"/>
      <c r="E393" s="35"/>
      <c r="M393" s="54"/>
      <c r="N393" s="55"/>
    </row>
    <row r="394" spans="3:14" s="34" customFormat="1" ht="16.5">
      <c r="C394" s="35"/>
      <c r="D394" s="35"/>
      <c r="E394" s="35"/>
      <c r="M394" s="54"/>
      <c r="N394" s="55"/>
    </row>
    <row r="395" spans="3:14" s="34" customFormat="1" ht="16.5">
      <c r="C395" s="35"/>
      <c r="D395" s="35"/>
      <c r="E395" s="35"/>
      <c r="M395" s="54"/>
      <c r="N395" s="55"/>
    </row>
    <row r="396" spans="3:14" s="34" customFormat="1" ht="16.5">
      <c r="C396" s="35"/>
      <c r="D396" s="35"/>
      <c r="E396" s="35"/>
      <c r="M396" s="54"/>
      <c r="N396" s="55"/>
    </row>
    <row r="397" spans="3:14" s="34" customFormat="1" ht="16.5">
      <c r="C397" s="35"/>
      <c r="D397" s="35"/>
      <c r="E397" s="35"/>
      <c r="M397" s="54"/>
      <c r="N397" s="55"/>
    </row>
    <row r="398" spans="3:14" s="34" customFormat="1" ht="16.5">
      <c r="C398" s="35"/>
      <c r="D398" s="35"/>
      <c r="E398" s="35"/>
      <c r="M398" s="54"/>
      <c r="N398" s="55"/>
    </row>
    <row r="399" spans="3:14" s="34" customFormat="1" ht="16.5">
      <c r="C399" s="35"/>
      <c r="D399" s="35"/>
      <c r="E399" s="35"/>
      <c r="M399" s="54"/>
      <c r="N399" s="55"/>
    </row>
    <row r="400" spans="3:14" s="34" customFormat="1" ht="16.5">
      <c r="C400" s="35"/>
      <c r="D400" s="35"/>
      <c r="E400" s="35"/>
      <c r="M400" s="54"/>
      <c r="N400" s="55"/>
    </row>
    <row r="401" spans="3:14" s="34" customFormat="1" ht="16.5">
      <c r="C401" s="35"/>
      <c r="D401" s="35"/>
      <c r="E401" s="35"/>
      <c r="M401" s="54"/>
      <c r="N401" s="55"/>
    </row>
    <row r="402" spans="3:14" s="34" customFormat="1" ht="16.5">
      <c r="C402" s="35"/>
      <c r="D402" s="35"/>
      <c r="E402" s="35"/>
      <c r="M402" s="54"/>
      <c r="N402" s="55"/>
    </row>
    <row r="403" spans="3:14" s="34" customFormat="1" ht="16.5">
      <c r="C403" s="35"/>
      <c r="D403" s="35"/>
      <c r="E403" s="35"/>
      <c r="M403" s="54"/>
      <c r="N403" s="55"/>
    </row>
    <row r="404" spans="3:14" s="34" customFormat="1" ht="16.5">
      <c r="C404" s="35"/>
      <c r="D404" s="35"/>
      <c r="E404" s="35"/>
      <c r="M404" s="54"/>
      <c r="N404" s="55"/>
    </row>
    <row r="405" spans="3:14" s="34" customFormat="1" ht="16.5">
      <c r="C405" s="35"/>
      <c r="D405" s="35"/>
      <c r="E405" s="35"/>
      <c r="M405" s="54"/>
      <c r="N405" s="55"/>
    </row>
    <row r="406" spans="3:14" s="34" customFormat="1" ht="16.5">
      <c r="C406" s="35"/>
      <c r="D406" s="35"/>
      <c r="E406" s="35"/>
      <c r="M406" s="54"/>
      <c r="N406" s="55"/>
    </row>
    <row r="407" spans="3:14" s="34" customFormat="1" ht="16.5">
      <c r="C407" s="35"/>
      <c r="D407" s="35"/>
      <c r="E407" s="35"/>
      <c r="M407" s="54"/>
      <c r="N407" s="55"/>
    </row>
    <row r="408" spans="3:14" s="34" customFormat="1" ht="16.5">
      <c r="C408" s="35"/>
      <c r="D408" s="35"/>
      <c r="E408" s="35"/>
      <c r="M408" s="54"/>
      <c r="N408" s="55"/>
    </row>
    <row r="409" spans="3:14" s="34" customFormat="1" ht="16.5">
      <c r="C409" s="35"/>
      <c r="D409" s="35"/>
      <c r="E409" s="35"/>
      <c r="M409" s="54"/>
      <c r="N409" s="55"/>
    </row>
    <row r="410" spans="3:14" s="34" customFormat="1" ht="16.5">
      <c r="C410" s="35"/>
      <c r="D410" s="35"/>
      <c r="E410" s="35"/>
      <c r="M410" s="54"/>
      <c r="N410" s="55"/>
    </row>
    <row r="411" spans="3:14" s="34" customFormat="1" ht="16.5">
      <c r="C411" s="35"/>
      <c r="D411" s="35"/>
      <c r="E411" s="35"/>
      <c r="M411" s="54"/>
      <c r="N411" s="55"/>
    </row>
    <row r="412" spans="3:14" s="34" customFormat="1" ht="16.5">
      <c r="C412" s="35"/>
      <c r="D412" s="35"/>
      <c r="E412" s="35"/>
      <c r="M412" s="54"/>
      <c r="N412" s="55"/>
    </row>
    <row r="413" spans="3:14" s="34" customFormat="1" ht="16.5">
      <c r="C413" s="35"/>
      <c r="D413" s="35"/>
      <c r="E413" s="35"/>
      <c r="M413" s="54"/>
      <c r="N413" s="55"/>
    </row>
    <row r="414" spans="3:14" s="34" customFormat="1" ht="16.5">
      <c r="C414" s="35"/>
      <c r="D414" s="35"/>
      <c r="E414" s="35"/>
      <c r="M414" s="54"/>
      <c r="N414" s="55"/>
    </row>
    <row r="415" spans="3:14" s="34" customFormat="1" ht="16.5">
      <c r="C415" s="35"/>
      <c r="D415" s="35"/>
      <c r="E415" s="35"/>
      <c r="M415" s="54"/>
      <c r="N415" s="55"/>
    </row>
    <row r="416" spans="3:14" s="34" customFormat="1" ht="16.5">
      <c r="C416" s="35"/>
      <c r="D416" s="35"/>
      <c r="E416" s="35"/>
      <c r="M416" s="54"/>
      <c r="N416" s="55"/>
    </row>
    <row r="417" spans="3:14" s="34" customFormat="1" ht="16.5">
      <c r="C417" s="35"/>
      <c r="D417" s="35"/>
      <c r="E417" s="35"/>
      <c r="M417" s="54"/>
      <c r="N417" s="55"/>
    </row>
    <row r="418" spans="3:14" s="34" customFormat="1" ht="16.5">
      <c r="C418" s="35"/>
      <c r="D418" s="35"/>
      <c r="E418" s="35"/>
      <c r="M418" s="54"/>
      <c r="N418" s="55"/>
    </row>
    <row r="419" spans="3:14" s="34" customFormat="1" ht="16.5">
      <c r="C419" s="35"/>
      <c r="D419" s="35"/>
      <c r="E419" s="35"/>
      <c r="M419" s="54"/>
      <c r="N419" s="55"/>
    </row>
    <row r="420" spans="3:14" s="34" customFormat="1" ht="16.5">
      <c r="C420" s="35"/>
      <c r="D420" s="35"/>
      <c r="E420" s="35"/>
      <c r="M420" s="54"/>
      <c r="N420" s="55"/>
    </row>
    <row r="421" spans="3:14" s="34" customFormat="1" ht="16.5">
      <c r="C421" s="35"/>
      <c r="D421" s="35"/>
      <c r="E421" s="35"/>
      <c r="M421" s="54"/>
      <c r="N421" s="55"/>
    </row>
    <row r="422" spans="3:14" s="34" customFormat="1" ht="16.5">
      <c r="C422" s="35"/>
      <c r="D422" s="35"/>
      <c r="E422" s="35"/>
      <c r="M422" s="54"/>
      <c r="N422" s="55"/>
    </row>
    <row r="423" spans="3:14" s="34" customFormat="1" ht="16.5">
      <c r="C423" s="35"/>
      <c r="D423" s="35"/>
      <c r="E423" s="35"/>
      <c r="M423" s="54"/>
      <c r="N423" s="55"/>
    </row>
    <row r="424" spans="3:14" s="34" customFormat="1" ht="16.5">
      <c r="C424" s="35"/>
      <c r="D424" s="35"/>
      <c r="E424" s="35"/>
      <c r="M424" s="54"/>
      <c r="N424" s="55"/>
    </row>
    <row r="425" spans="3:14" s="34" customFormat="1" ht="16.5">
      <c r="C425" s="35"/>
      <c r="D425" s="35"/>
      <c r="E425" s="35"/>
      <c r="M425" s="54"/>
      <c r="N425" s="55"/>
    </row>
    <row r="426" spans="3:14" s="34" customFormat="1" ht="16.5">
      <c r="C426" s="35"/>
      <c r="D426" s="35"/>
      <c r="E426" s="35"/>
      <c r="M426" s="54"/>
      <c r="N426" s="55"/>
    </row>
    <row r="427" spans="3:14" s="34" customFormat="1" ht="16.5">
      <c r="C427" s="35"/>
      <c r="D427" s="35"/>
      <c r="E427" s="35"/>
      <c r="M427" s="54"/>
      <c r="N427" s="55"/>
    </row>
    <row r="428" spans="3:14" s="34" customFormat="1" ht="16.5">
      <c r="C428" s="35"/>
      <c r="D428" s="35"/>
      <c r="E428" s="35"/>
      <c r="M428" s="54"/>
      <c r="N428" s="55"/>
    </row>
    <row r="429" spans="3:14" s="34" customFormat="1" ht="16.5">
      <c r="C429" s="35"/>
      <c r="D429" s="35"/>
      <c r="E429" s="35"/>
      <c r="M429" s="54"/>
      <c r="N429" s="55"/>
    </row>
    <row r="430" spans="3:14" s="34" customFormat="1" ht="16.5">
      <c r="C430" s="35"/>
      <c r="D430" s="35"/>
      <c r="E430" s="35"/>
      <c r="M430" s="54"/>
      <c r="N430" s="55"/>
    </row>
    <row r="431" spans="3:14" s="34" customFormat="1" ht="16.5">
      <c r="C431" s="35"/>
      <c r="D431" s="35"/>
      <c r="E431" s="35"/>
      <c r="M431" s="54"/>
      <c r="N431" s="55"/>
    </row>
    <row r="432" spans="3:14" s="34" customFormat="1" ht="16.5">
      <c r="C432" s="35"/>
      <c r="D432" s="35"/>
      <c r="E432" s="35"/>
      <c r="M432" s="54"/>
      <c r="N432" s="55"/>
    </row>
    <row r="433" spans="3:14" s="34" customFormat="1" ht="16.5">
      <c r="C433" s="35"/>
      <c r="D433" s="35"/>
      <c r="E433" s="35"/>
      <c r="M433" s="54"/>
      <c r="N433" s="55"/>
    </row>
    <row r="434" spans="3:14" s="34" customFormat="1" ht="16.5">
      <c r="C434" s="35"/>
      <c r="D434" s="35"/>
      <c r="E434" s="35"/>
      <c r="M434" s="54"/>
      <c r="N434" s="55"/>
    </row>
    <row r="435" spans="3:14" s="34" customFormat="1" ht="16.5">
      <c r="C435" s="35"/>
      <c r="D435" s="35"/>
      <c r="E435" s="35"/>
      <c r="M435" s="54"/>
      <c r="N435" s="55"/>
    </row>
    <row r="436" spans="3:14" s="34" customFormat="1" ht="16.5">
      <c r="C436" s="35"/>
      <c r="D436" s="35"/>
      <c r="E436" s="35"/>
      <c r="M436" s="54"/>
      <c r="N436" s="55"/>
    </row>
    <row r="437" spans="3:14" s="34" customFormat="1" ht="16.5">
      <c r="C437" s="35"/>
      <c r="D437" s="35"/>
      <c r="E437" s="35"/>
      <c r="M437" s="54"/>
      <c r="N437" s="55"/>
    </row>
    <row r="438" spans="3:14" s="34" customFormat="1" ht="16.5">
      <c r="C438" s="35"/>
      <c r="D438" s="35"/>
      <c r="E438" s="35"/>
      <c r="M438" s="54"/>
      <c r="N438" s="55"/>
    </row>
    <row r="439" spans="3:14" s="34" customFormat="1" ht="16.5">
      <c r="C439" s="35"/>
      <c r="D439" s="35"/>
      <c r="E439" s="35"/>
      <c r="M439" s="54"/>
      <c r="N439" s="55"/>
    </row>
    <row r="440" spans="3:14" s="34" customFormat="1" ht="16.5">
      <c r="C440" s="35"/>
      <c r="D440" s="35"/>
      <c r="E440" s="35"/>
      <c r="M440" s="54"/>
      <c r="N440" s="55"/>
    </row>
    <row r="441" spans="3:14" s="34" customFormat="1" ht="16.5">
      <c r="C441" s="35"/>
      <c r="D441" s="35"/>
      <c r="E441" s="35"/>
      <c r="M441" s="54"/>
      <c r="N441" s="55"/>
    </row>
    <row r="442" spans="3:14" s="34" customFormat="1" ht="16.5">
      <c r="C442" s="35"/>
      <c r="D442" s="35"/>
      <c r="E442" s="35"/>
      <c r="M442" s="54"/>
      <c r="N442" s="55"/>
    </row>
    <row r="443" spans="3:14" s="34" customFormat="1" ht="16.5">
      <c r="C443" s="35"/>
      <c r="D443" s="35"/>
      <c r="E443" s="35"/>
      <c r="M443" s="54"/>
      <c r="N443" s="55"/>
    </row>
    <row r="444" spans="3:14" s="34" customFormat="1" ht="16.5">
      <c r="C444" s="35"/>
      <c r="D444" s="35"/>
      <c r="E444" s="35"/>
      <c r="M444" s="54"/>
      <c r="N444" s="55"/>
    </row>
    <row r="445" spans="3:14" s="34" customFormat="1" ht="16.5">
      <c r="C445" s="35"/>
      <c r="D445" s="35"/>
      <c r="E445" s="35"/>
      <c r="M445" s="54"/>
      <c r="N445" s="55"/>
    </row>
    <row r="446" spans="3:14" s="34" customFormat="1" ht="16.5">
      <c r="C446" s="35"/>
      <c r="D446" s="35"/>
      <c r="E446" s="35"/>
      <c r="M446" s="54"/>
      <c r="N446" s="55"/>
    </row>
    <row r="447" spans="3:14" s="34" customFormat="1" ht="16.5">
      <c r="C447" s="35"/>
      <c r="D447" s="35"/>
      <c r="E447" s="35"/>
      <c r="M447" s="54"/>
      <c r="N447" s="55"/>
    </row>
    <row r="448" spans="3:14" s="34" customFormat="1" ht="16.5">
      <c r="C448" s="35"/>
      <c r="D448" s="35"/>
      <c r="E448" s="35"/>
      <c r="M448" s="54"/>
      <c r="N448" s="55"/>
    </row>
    <row r="449" spans="3:14" s="34" customFormat="1" ht="16.5">
      <c r="C449" s="35"/>
      <c r="D449" s="35"/>
      <c r="E449" s="35"/>
      <c r="M449" s="54"/>
      <c r="N449" s="55"/>
    </row>
    <row r="450" spans="3:14" s="34" customFormat="1" ht="16.5">
      <c r="C450" s="35"/>
      <c r="D450" s="35"/>
      <c r="E450" s="35"/>
      <c r="M450" s="54"/>
      <c r="N450" s="55"/>
    </row>
    <row r="451" spans="3:14" s="34" customFormat="1" ht="16.5">
      <c r="C451" s="35"/>
      <c r="D451" s="35"/>
      <c r="E451" s="35"/>
      <c r="M451" s="54"/>
      <c r="N451" s="55"/>
    </row>
    <row r="452" spans="3:14" s="34" customFormat="1" ht="16.5">
      <c r="C452" s="35"/>
      <c r="D452" s="35"/>
      <c r="E452" s="35"/>
      <c r="M452" s="54"/>
      <c r="N452" s="55"/>
    </row>
    <row r="453" spans="3:14" s="34" customFormat="1" ht="16.5">
      <c r="C453" s="35"/>
      <c r="D453" s="35"/>
      <c r="E453" s="35"/>
      <c r="M453" s="54"/>
      <c r="N453" s="55"/>
    </row>
    <row r="454" spans="3:14" s="34" customFormat="1" ht="16.5">
      <c r="C454" s="35"/>
      <c r="D454" s="35"/>
      <c r="E454" s="35"/>
      <c r="M454" s="54"/>
      <c r="N454" s="55"/>
    </row>
    <row r="455" spans="3:14" s="34" customFormat="1" ht="16.5">
      <c r="C455" s="35"/>
      <c r="D455" s="35"/>
      <c r="E455" s="35"/>
      <c r="M455" s="54"/>
      <c r="N455" s="55"/>
    </row>
    <row r="456" spans="3:14" s="34" customFormat="1" ht="16.5">
      <c r="C456" s="35"/>
      <c r="D456" s="35"/>
      <c r="E456" s="35"/>
      <c r="M456" s="54"/>
      <c r="N456" s="55"/>
    </row>
    <row r="457" spans="3:14" s="34" customFormat="1" ht="16.5">
      <c r="C457" s="35"/>
      <c r="D457" s="35"/>
      <c r="E457" s="35"/>
      <c r="M457" s="54"/>
      <c r="N457" s="55"/>
    </row>
    <row r="458" spans="3:14" s="34" customFormat="1" ht="16.5">
      <c r="C458" s="35"/>
      <c r="D458" s="35"/>
      <c r="E458" s="35"/>
      <c r="M458" s="54"/>
      <c r="N458" s="55"/>
    </row>
    <row r="459" spans="3:14" s="34" customFormat="1" ht="16.5">
      <c r="C459" s="35"/>
      <c r="D459" s="35"/>
      <c r="E459" s="35"/>
      <c r="M459" s="54"/>
      <c r="N459" s="55"/>
    </row>
    <row r="460" spans="3:14" s="34" customFormat="1" ht="16.5">
      <c r="C460" s="35"/>
      <c r="D460" s="35"/>
      <c r="E460" s="35"/>
      <c r="M460" s="54"/>
      <c r="N460" s="55"/>
    </row>
    <row r="461" spans="3:14" s="34" customFormat="1" ht="16.5">
      <c r="C461" s="35"/>
      <c r="D461" s="35"/>
      <c r="E461" s="35"/>
      <c r="M461" s="54"/>
      <c r="N461" s="55"/>
    </row>
    <row r="462" spans="3:14" s="34" customFormat="1" ht="16.5">
      <c r="C462" s="35"/>
      <c r="D462" s="35"/>
      <c r="E462" s="35"/>
      <c r="M462" s="54"/>
      <c r="N462" s="55"/>
    </row>
    <row r="463" spans="3:14" s="34" customFormat="1" ht="16.5">
      <c r="C463" s="35"/>
      <c r="D463" s="35"/>
      <c r="E463" s="35"/>
      <c r="M463" s="54"/>
      <c r="N463" s="55"/>
    </row>
    <row r="464" spans="3:14" s="34" customFormat="1" ht="16.5">
      <c r="C464" s="35"/>
      <c r="D464" s="35"/>
      <c r="E464" s="35"/>
      <c r="M464" s="54"/>
      <c r="N464" s="55"/>
    </row>
    <row r="465" spans="3:14" s="34" customFormat="1" ht="16.5">
      <c r="C465" s="35"/>
      <c r="D465" s="35"/>
      <c r="E465" s="35"/>
      <c r="M465" s="54"/>
      <c r="N465" s="55"/>
    </row>
    <row r="466" spans="3:14" s="34" customFormat="1" ht="16.5">
      <c r="C466" s="35"/>
      <c r="D466" s="35"/>
      <c r="E466" s="35"/>
      <c r="M466" s="54"/>
      <c r="N466" s="55"/>
    </row>
    <row r="467" spans="3:14" s="34" customFormat="1" ht="16.5">
      <c r="C467" s="35"/>
      <c r="D467" s="35"/>
      <c r="E467" s="35"/>
      <c r="M467" s="54"/>
      <c r="N467" s="55"/>
    </row>
    <row r="468" spans="3:14" s="34" customFormat="1" ht="16.5">
      <c r="C468" s="35"/>
      <c r="D468" s="35"/>
      <c r="E468" s="35"/>
      <c r="M468" s="54"/>
      <c r="N468" s="55"/>
    </row>
    <row r="469" spans="3:14" s="34" customFormat="1" ht="16.5">
      <c r="C469" s="35"/>
      <c r="D469" s="35"/>
      <c r="E469" s="35"/>
      <c r="M469" s="54"/>
      <c r="N469" s="55"/>
    </row>
    <row r="470" spans="3:14" s="34" customFormat="1" ht="16.5">
      <c r="C470" s="35"/>
      <c r="D470" s="35"/>
      <c r="E470" s="35"/>
      <c r="M470" s="54"/>
      <c r="N470" s="55"/>
    </row>
    <row r="471" spans="3:14" s="34" customFormat="1" ht="16.5">
      <c r="C471" s="35"/>
      <c r="D471" s="35"/>
      <c r="E471" s="35"/>
      <c r="M471" s="54"/>
      <c r="N471" s="55"/>
    </row>
    <row r="472" spans="3:14" s="34" customFormat="1" ht="16.5">
      <c r="C472" s="35"/>
      <c r="D472" s="35"/>
      <c r="E472" s="35"/>
      <c r="M472" s="54"/>
      <c r="N472" s="55"/>
    </row>
    <row r="473" spans="3:14" s="34" customFormat="1" ht="16.5">
      <c r="C473" s="35"/>
      <c r="D473" s="35"/>
      <c r="E473" s="35"/>
      <c r="M473" s="54"/>
      <c r="N473" s="55"/>
    </row>
    <row r="474" spans="3:14" s="34" customFormat="1" ht="16.5">
      <c r="C474" s="35"/>
      <c r="D474" s="35"/>
      <c r="E474" s="35"/>
      <c r="M474" s="54"/>
      <c r="N474" s="55"/>
    </row>
    <row r="475" spans="3:14" s="34" customFormat="1" ht="16.5">
      <c r="C475" s="35"/>
      <c r="D475" s="35"/>
      <c r="E475" s="35"/>
      <c r="M475" s="54"/>
      <c r="N475" s="55"/>
    </row>
    <row r="476" spans="3:14" s="34" customFormat="1" ht="16.5">
      <c r="C476" s="35"/>
      <c r="D476" s="35"/>
      <c r="E476" s="35"/>
      <c r="M476" s="54"/>
      <c r="N476" s="55"/>
    </row>
    <row r="477" spans="3:14" s="34" customFormat="1" ht="16.5">
      <c r="C477" s="35"/>
      <c r="D477" s="35"/>
      <c r="E477" s="35"/>
      <c r="M477" s="54"/>
      <c r="N477" s="55"/>
    </row>
    <row r="478" spans="3:14" s="34" customFormat="1" ht="16.5">
      <c r="C478" s="35"/>
      <c r="D478" s="35"/>
      <c r="E478" s="35"/>
      <c r="M478" s="54"/>
      <c r="N478" s="55"/>
    </row>
    <row r="479" spans="3:14" s="34" customFormat="1" ht="16.5">
      <c r="C479" s="35"/>
      <c r="D479" s="35"/>
      <c r="E479" s="35"/>
      <c r="M479" s="54"/>
      <c r="N479" s="55"/>
    </row>
    <row r="480" spans="3:14" s="34" customFormat="1" ht="16.5">
      <c r="C480" s="35"/>
      <c r="D480" s="35"/>
      <c r="E480" s="35"/>
      <c r="M480" s="54"/>
      <c r="N480" s="55"/>
    </row>
    <row r="481" spans="3:14" s="34" customFormat="1" ht="16.5">
      <c r="C481" s="35"/>
      <c r="D481" s="35"/>
      <c r="E481" s="35"/>
      <c r="M481" s="54"/>
      <c r="N481" s="55"/>
    </row>
    <row r="482" spans="3:14" s="34" customFormat="1" ht="16.5">
      <c r="C482" s="35"/>
      <c r="D482" s="35"/>
      <c r="E482" s="35"/>
      <c r="M482" s="54"/>
      <c r="N482" s="55"/>
    </row>
    <row r="483" spans="3:14" s="34" customFormat="1" ht="16.5">
      <c r="C483" s="35"/>
      <c r="D483" s="35"/>
      <c r="E483" s="35"/>
      <c r="M483" s="54"/>
      <c r="N483" s="55"/>
    </row>
    <row r="484" spans="3:14" s="34" customFormat="1" ht="16.5">
      <c r="C484" s="35"/>
      <c r="D484" s="35"/>
      <c r="E484" s="35"/>
      <c r="M484" s="54"/>
      <c r="N484" s="55"/>
    </row>
    <row r="485" spans="3:14" s="34" customFormat="1" ht="16.5">
      <c r="C485" s="35"/>
      <c r="D485" s="35"/>
      <c r="E485" s="35"/>
      <c r="M485" s="54"/>
      <c r="N485" s="55"/>
    </row>
    <row r="486" spans="3:14" s="34" customFormat="1" ht="16.5">
      <c r="C486" s="35"/>
      <c r="D486" s="35"/>
      <c r="E486" s="35"/>
      <c r="M486" s="54"/>
      <c r="N486" s="55"/>
    </row>
    <row r="487" spans="3:14" s="34" customFormat="1" ht="16.5">
      <c r="C487" s="35"/>
      <c r="D487" s="35"/>
      <c r="E487" s="35"/>
      <c r="M487" s="54"/>
      <c r="N487" s="55"/>
    </row>
    <row r="488" spans="3:14" s="34" customFormat="1" ht="16.5">
      <c r="C488" s="35"/>
      <c r="D488" s="35"/>
      <c r="E488" s="35"/>
      <c r="M488" s="54"/>
      <c r="N488" s="55"/>
    </row>
    <row r="489" spans="3:14" s="34" customFormat="1" ht="16.5">
      <c r="C489" s="35"/>
      <c r="D489" s="35"/>
      <c r="E489" s="35"/>
      <c r="M489" s="54"/>
      <c r="N489" s="55"/>
    </row>
    <row r="490" spans="3:14" s="34" customFormat="1" ht="16.5">
      <c r="C490" s="35"/>
      <c r="D490" s="35"/>
      <c r="E490" s="35"/>
      <c r="M490" s="54"/>
      <c r="N490" s="55"/>
    </row>
    <row r="491" spans="3:14" s="34" customFormat="1" ht="16.5">
      <c r="C491" s="35"/>
      <c r="D491" s="35"/>
      <c r="E491" s="35"/>
      <c r="M491" s="54"/>
      <c r="N491" s="55"/>
    </row>
    <row r="492" spans="3:14" s="34" customFormat="1" ht="16.5">
      <c r="C492" s="35"/>
      <c r="D492" s="35"/>
      <c r="E492" s="35"/>
      <c r="M492" s="54"/>
      <c r="N492" s="55"/>
    </row>
    <row r="493" spans="3:14" s="34" customFormat="1" ht="16.5">
      <c r="C493" s="35"/>
      <c r="D493" s="35"/>
      <c r="E493" s="35"/>
      <c r="M493" s="54"/>
      <c r="N493" s="55"/>
    </row>
    <row r="494" spans="3:14" s="34" customFormat="1" ht="16.5">
      <c r="C494" s="35"/>
      <c r="D494" s="35"/>
      <c r="E494" s="35"/>
      <c r="M494" s="54"/>
      <c r="N494" s="55"/>
    </row>
    <row r="495" spans="3:14" s="34" customFormat="1" ht="16.5">
      <c r="C495" s="35"/>
      <c r="D495" s="35"/>
      <c r="E495" s="35"/>
      <c r="M495" s="54"/>
      <c r="N495" s="55"/>
    </row>
    <row r="496" spans="3:14" s="34" customFormat="1" ht="16.5">
      <c r="C496" s="35"/>
      <c r="D496" s="35"/>
      <c r="E496" s="35"/>
      <c r="M496" s="54"/>
      <c r="N496" s="55"/>
    </row>
    <row r="497" spans="3:14" s="34" customFormat="1" ht="16.5">
      <c r="C497" s="35"/>
      <c r="D497" s="35"/>
      <c r="E497" s="35"/>
      <c r="M497" s="54"/>
      <c r="N497" s="55"/>
    </row>
    <row r="498" spans="3:14" s="34" customFormat="1" ht="16.5">
      <c r="C498" s="35"/>
      <c r="D498" s="35"/>
      <c r="E498" s="35"/>
      <c r="M498" s="54"/>
      <c r="N498" s="55"/>
    </row>
    <row r="499" spans="3:14" s="34" customFormat="1" ht="16.5">
      <c r="C499" s="35"/>
      <c r="D499" s="35"/>
      <c r="E499" s="35"/>
      <c r="M499" s="54"/>
      <c r="N499" s="55"/>
    </row>
    <row r="500" spans="3:14" s="34" customFormat="1" ht="16.5">
      <c r="C500" s="35"/>
      <c r="D500" s="35"/>
      <c r="E500" s="35"/>
      <c r="M500" s="54"/>
      <c r="N500" s="55"/>
    </row>
    <row r="501" spans="3:14" s="34" customFormat="1" ht="16.5">
      <c r="C501" s="35"/>
      <c r="D501" s="35"/>
      <c r="E501" s="35"/>
      <c r="M501" s="54"/>
      <c r="N501" s="55"/>
    </row>
    <row r="502" spans="3:14" s="34" customFormat="1" ht="16.5">
      <c r="C502" s="35"/>
      <c r="D502" s="35"/>
      <c r="E502" s="35"/>
      <c r="M502" s="54"/>
      <c r="N502" s="55"/>
    </row>
    <row r="503" spans="3:14" s="34" customFormat="1" ht="16.5">
      <c r="C503" s="35"/>
      <c r="D503" s="35"/>
      <c r="E503" s="35"/>
      <c r="M503" s="54"/>
      <c r="N503" s="55"/>
    </row>
    <row r="504" spans="3:14" s="34" customFormat="1" ht="16.5">
      <c r="C504" s="35"/>
      <c r="D504" s="35"/>
      <c r="E504" s="35"/>
      <c r="M504" s="54"/>
      <c r="N504" s="55"/>
    </row>
    <row r="505" spans="3:14" s="34" customFormat="1" ht="16.5">
      <c r="C505" s="35"/>
      <c r="D505" s="35"/>
      <c r="E505" s="35"/>
      <c r="M505" s="54"/>
      <c r="N505" s="55"/>
    </row>
    <row r="506" spans="3:14" s="34" customFormat="1" ht="16.5">
      <c r="C506" s="35"/>
      <c r="D506" s="35"/>
      <c r="E506" s="35"/>
      <c r="M506" s="54"/>
      <c r="N506" s="55"/>
    </row>
    <row r="507" spans="3:14" s="34" customFormat="1" ht="16.5">
      <c r="C507" s="35"/>
      <c r="D507" s="35"/>
      <c r="E507" s="35"/>
      <c r="M507" s="54"/>
      <c r="N507" s="55"/>
    </row>
    <row r="508" spans="3:14" s="34" customFormat="1" ht="16.5">
      <c r="C508" s="35"/>
      <c r="D508" s="35"/>
      <c r="E508" s="35"/>
      <c r="M508" s="54"/>
      <c r="N508" s="55"/>
    </row>
    <row r="509" spans="3:14" s="34" customFormat="1" ht="16.5">
      <c r="C509" s="35"/>
      <c r="D509" s="35"/>
      <c r="E509" s="35"/>
      <c r="M509" s="54"/>
      <c r="N509" s="55"/>
    </row>
    <row r="510" spans="3:14" s="34" customFormat="1" ht="16.5">
      <c r="C510" s="35"/>
      <c r="D510" s="35"/>
      <c r="E510" s="35"/>
      <c r="M510" s="54"/>
      <c r="N510" s="55"/>
    </row>
    <row r="511" spans="3:14" s="34" customFormat="1" ht="16.5">
      <c r="C511" s="35"/>
      <c r="D511" s="35"/>
      <c r="E511" s="35"/>
      <c r="M511" s="54"/>
      <c r="N511" s="55"/>
    </row>
    <row r="512" spans="3:14" s="34" customFormat="1" ht="16.5">
      <c r="C512" s="35"/>
      <c r="D512" s="35"/>
      <c r="E512" s="35"/>
      <c r="M512" s="54"/>
      <c r="N512" s="55"/>
    </row>
    <row r="513" spans="3:14" s="34" customFormat="1" ht="16.5">
      <c r="C513" s="35"/>
      <c r="D513" s="35"/>
      <c r="E513" s="35"/>
      <c r="M513" s="54"/>
      <c r="N513" s="55"/>
    </row>
    <row r="514" spans="3:14" s="34" customFormat="1" ht="16.5">
      <c r="C514" s="35"/>
      <c r="D514" s="35"/>
      <c r="E514" s="35"/>
      <c r="M514" s="54"/>
      <c r="N514" s="55"/>
    </row>
    <row r="515" spans="3:14" s="34" customFormat="1" ht="16.5">
      <c r="C515" s="35"/>
      <c r="D515" s="35"/>
      <c r="E515" s="35"/>
      <c r="M515" s="54"/>
      <c r="N515" s="55"/>
    </row>
    <row r="516" spans="3:14" s="34" customFormat="1" ht="16.5">
      <c r="C516" s="35"/>
      <c r="D516" s="35"/>
      <c r="E516" s="35"/>
      <c r="M516" s="54"/>
      <c r="N516" s="55"/>
    </row>
    <row r="517" spans="3:14" s="34" customFormat="1" ht="16.5">
      <c r="C517" s="35"/>
      <c r="D517" s="35"/>
      <c r="E517" s="35"/>
      <c r="M517" s="54"/>
      <c r="N517" s="55"/>
    </row>
    <row r="518" spans="3:14" s="34" customFormat="1" ht="16.5">
      <c r="C518" s="35"/>
      <c r="D518" s="35"/>
      <c r="E518" s="35"/>
      <c r="M518" s="54"/>
      <c r="N518" s="55"/>
    </row>
    <row r="519" spans="3:14" s="34" customFormat="1" ht="16.5">
      <c r="C519" s="35"/>
      <c r="D519" s="35"/>
      <c r="E519" s="35"/>
      <c r="M519" s="54"/>
      <c r="N519" s="55"/>
    </row>
    <row r="520" spans="3:14" s="34" customFormat="1" ht="16.5">
      <c r="C520" s="35"/>
      <c r="D520" s="35"/>
      <c r="E520" s="35"/>
      <c r="M520" s="54"/>
      <c r="N520" s="55"/>
    </row>
    <row r="521" spans="3:14" s="34" customFormat="1" ht="16.5">
      <c r="C521" s="35"/>
      <c r="D521" s="35"/>
      <c r="E521" s="35"/>
      <c r="M521" s="54"/>
      <c r="N521" s="55"/>
    </row>
    <row r="522" spans="3:14" s="34" customFormat="1" ht="16.5">
      <c r="C522" s="35"/>
      <c r="D522" s="35"/>
      <c r="E522" s="35"/>
      <c r="M522" s="54"/>
      <c r="N522" s="55"/>
    </row>
    <row r="523" spans="3:14" s="34" customFormat="1" ht="16.5">
      <c r="C523" s="35"/>
      <c r="D523" s="35"/>
      <c r="E523" s="35"/>
      <c r="M523" s="54"/>
      <c r="N523" s="55"/>
    </row>
    <row r="524" spans="3:14" s="34" customFormat="1" ht="16.5">
      <c r="C524" s="35"/>
      <c r="D524" s="35"/>
      <c r="E524" s="35"/>
      <c r="M524" s="54"/>
      <c r="N524" s="55"/>
    </row>
    <row r="525" spans="3:14" s="34" customFormat="1" ht="16.5">
      <c r="C525" s="35"/>
      <c r="D525" s="35"/>
      <c r="E525" s="35"/>
      <c r="M525" s="54"/>
      <c r="N525" s="55"/>
    </row>
    <row r="526" spans="3:14" s="34" customFormat="1" ht="16.5">
      <c r="C526" s="35"/>
      <c r="D526" s="35"/>
      <c r="E526" s="35"/>
      <c r="M526" s="54"/>
      <c r="N526" s="55"/>
    </row>
    <row r="527" spans="3:14" s="34" customFormat="1" ht="16.5">
      <c r="C527" s="35"/>
      <c r="D527" s="35"/>
      <c r="E527" s="35"/>
      <c r="M527" s="54"/>
      <c r="N527" s="55"/>
    </row>
    <row r="528" spans="3:14" s="34" customFormat="1" ht="16.5">
      <c r="C528" s="35"/>
      <c r="D528" s="35"/>
      <c r="E528" s="35"/>
      <c r="M528" s="54"/>
      <c r="N528" s="55"/>
    </row>
    <row r="529" spans="3:14" s="34" customFormat="1" ht="16.5">
      <c r="C529" s="35"/>
      <c r="D529" s="35"/>
      <c r="E529" s="35"/>
      <c r="M529" s="54"/>
      <c r="N529" s="55"/>
    </row>
    <row r="530" spans="3:14" s="34" customFormat="1" ht="16.5">
      <c r="C530" s="35"/>
      <c r="D530" s="35"/>
      <c r="E530" s="35"/>
      <c r="M530" s="54"/>
      <c r="N530" s="55"/>
    </row>
    <row r="531" spans="3:14" s="34" customFormat="1" ht="16.5">
      <c r="C531" s="35"/>
      <c r="D531" s="35"/>
      <c r="E531" s="35"/>
      <c r="M531" s="54"/>
      <c r="N531" s="55"/>
    </row>
    <row r="532" spans="3:14" s="34" customFormat="1" ht="16.5">
      <c r="C532" s="35"/>
      <c r="D532" s="35"/>
      <c r="E532" s="35"/>
      <c r="M532" s="54"/>
      <c r="N532" s="55"/>
    </row>
    <row r="533" spans="3:14" s="34" customFormat="1" ht="16.5">
      <c r="C533" s="35"/>
      <c r="D533" s="35"/>
      <c r="E533" s="35"/>
      <c r="M533" s="54"/>
      <c r="N533" s="55"/>
    </row>
    <row r="534" spans="3:14" s="34" customFormat="1" ht="16.5">
      <c r="C534" s="35"/>
      <c r="D534" s="35"/>
      <c r="E534" s="35"/>
      <c r="M534" s="54"/>
      <c r="N534" s="55"/>
    </row>
    <row r="535" spans="3:14" s="34" customFormat="1" ht="16.5">
      <c r="C535" s="35"/>
      <c r="D535" s="35"/>
      <c r="E535" s="35"/>
      <c r="M535" s="54"/>
      <c r="N535" s="55"/>
    </row>
    <row r="536" spans="3:14" s="34" customFormat="1" ht="16.5">
      <c r="C536" s="35"/>
      <c r="D536" s="35"/>
      <c r="E536" s="35"/>
      <c r="M536" s="54"/>
      <c r="N536" s="55"/>
    </row>
    <row r="537" spans="3:14" s="34" customFormat="1" ht="16.5">
      <c r="C537" s="35"/>
      <c r="D537" s="35"/>
      <c r="E537" s="35"/>
      <c r="M537" s="54"/>
      <c r="N537" s="55"/>
    </row>
    <row r="538" spans="3:14" s="34" customFormat="1" ht="16.5">
      <c r="C538" s="35"/>
      <c r="D538" s="35"/>
      <c r="E538" s="35"/>
      <c r="M538" s="54"/>
      <c r="N538" s="55"/>
    </row>
    <row r="539" spans="3:14" s="34" customFormat="1" ht="16.5">
      <c r="C539" s="35"/>
      <c r="D539" s="35"/>
      <c r="E539" s="35"/>
      <c r="M539" s="54"/>
      <c r="N539" s="55"/>
    </row>
    <row r="540" spans="3:14" s="34" customFormat="1" ht="16.5">
      <c r="C540" s="35"/>
      <c r="D540" s="35"/>
      <c r="E540" s="35"/>
      <c r="M540" s="54"/>
      <c r="N540" s="55"/>
    </row>
    <row r="541" spans="3:14" s="34" customFormat="1" ht="16.5">
      <c r="C541" s="35"/>
      <c r="D541" s="35"/>
      <c r="E541" s="35"/>
      <c r="M541" s="54"/>
      <c r="N541" s="55"/>
    </row>
    <row r="542" spans="3:14" s="34" customFormat="1" ht="16.5">
      <c r="C542" s="35"/>
      <c r="D542" s="35"/>
      <c r="E542" s="35"/>
      <c r="M542" s="54"/>
      <c r="N542" s="55"/>
    </row>
    <row r="543" spans="3:14" s="34" customFormat="1" ht="16.5">
      <c r="C543" s="35"/>
      <c r="D543" s="35"/>
      <c r="E543" s="35"/>
      <c r="M543" s="54"/>
      <c r="N543" s="55"/>
    </row>
    <row r="544" spans="3:14" s="34" customFormat="1" ht="16.5">
      <c r="C544" s="35"/>
      <c r="D544" s="35"/>
      <c r="E544" s="35"/>
      <c r="M544" s="54"/>
      <c r="N544" s="55"/>
    </row>
    <row r="545" spans="3:14" s="34" customFormat="1" ht="16.5">
      <c r="C545" s="35"/>
      <c r="D545" s="35"/>
      <c r="E545" s="35"/>
      <c r="M545" s="54"/>
      <c r="N545" s="55"/>
    </row>
    <row r="546" spans="3:14" s="34" customFormat="1" ht="16.5">
      <c r="C546" s="35"/>
      <c r="D546" s="35"/>
      <c r="E546" s="35"/>
      <c r="M546" s="54"/>
      <c r="N546" s="55"/>
    </row>
    <row r="547" spans="3:14" s="34" customFormat="1" ht="16.5">
      <c r="C547" s="35"/>
      <c r="D547" s="35"/>
      <c r="E547" s="35"/>
      <c r="M547" s="54"/>
      <c r="N547" s="55"/>
    </row>
    <row r="548" spans="3:14" s="34" customFormat="1" ht="16.5">
      <c r="C548" s="35"/>
      <c r="D548" s="35"/>
      <c r="E548" s="35"/>
      <c r="M548" s="54"/>
      <c r="N548" s="55"/>
    </row>
    <row r="549" spans="3:14" s="34" customFormat="1" ht="16.5">
      <c r="C549" s="35"/>
      <c r="D549" s="35"/>
      <c r="E549" s="35"/>
      <c r="M549" s="54"/>
      <c r="N549" s="55"/>
    </row>
    <row r="550" spans="3:14" s="34" customFormat="1" ht="16.5">
      <c r="C550" s="35"/>
      <c r="D550" s="35"/>
      <c r="E550" s="35"/>
      <c r="M550" s="54"/>
      <c r="N550" s="55"/>
    </row>
    <row r="551" spans="3:14" s="34" customFormat="1" ht="16.5">
      <c r="C551" s="35"/>
      <c r="D551" s="35"/>
      <c r="E551" s="35"/>
      <c r="M551" s="54"/>
      <c r="N551" s="55"/>
    </row>
    <row r="552" spans="3:14" s="34" customFormat="1" ht="16.5">
      <c r="C552" s="35"/>
      <c r="D552" s="35"/>
      <c r="E552" s="35"/>
      <c r="M552" s="54"/>
      <c r="N552" s="55"/>
    </row>
    <row r="553" spans="3:14" s="34" customFormat="1" ht="16.5">
      <c r="C553" s="35"/>
      <c r="D553" s="35"/>
      <c r="E553" s="35"/>
      <c r="M553" s="54"/>
      <c r="N553" s="55"/>
    </row>
    <row r="554" spans="3:14" s="34" customFormat="1" ht="16.5">
      <c r="C554" s="35"/>
      <c r="D554" s="35"/>
      <c r="E554" s="35"/>
      <c r="M554" s="54"/>
      <c r="N554" s="55"/>
    </row>
    <row r="555" spans="3:14" s="34" customFormat="1" ht="16.5">
      <c r="C555" s="35"/>
      <c r="D555" s="35"/>
      <c r="E555" s="35"/>
      <c r="M555" s="54"/>
      <c r="N555" s="55"/>
    </row>
    <row r="556" spans="3:14" s="34" customFormat="1" ht="16.5">
      <c r="C556" s="35"/>
      <c r="D556" s="35"/>
      <c r="E556" s="35"/>
      <c r="M556" s="54"/>
      <c r="N556" s="55"/>
    </row>
    <row r="557" spans="3:14" s="34" customFormat="1" ht="16.5">
      <c r="C557" s="35"/>
      <c r="D557" s="35"/>
      <c r="E557" s="35"/>
      <c r="M557" s="54"/>
      <c r="N557" s="55"/>
    </row>
    <row r="558" spans="3:14" s="34" customFormat="1" ht="16.5">
      <c r="C558" s="35"/>
      <c r="D558" s="35"/>
      <c r="E558" s="35"/>
      <c r="M558" s="54"/>
      <c r="N558" s="55"/>
    </row>
    <row r="559" spans="3:14" s="34" customFormat="1" ht="16.5">
      <c r="C559" s="35"/>
      <c r="D559" s="35"/>
      <c r="E559" s="35"/>
      <c r="M559" s="54"/>
      <c r="N559" s="55"/>
    </row>
    <row r="560" spans="3:14" s="34" customFormat="1" ht="16.5">
      <c r="C560" s="35"/>
      <c r="D560" s="35"/>
      <c r="E560" s="35"/>
      <c r="M560" s="54"/>
      <c r="N560" s="55"/>
    </row>
    <row r="561" spans="3:14" s="34" customFormat="1" ht="16.5">
      <c r="C561" s="35"/>
      <c r="D561" s="35"/>
      <c r="E561" s="35"/>
      <c r="M561" s="54"/>
      <c r="N561" s="55"/>
    </row>
    <row r="562" spans="3:14" s="34" customFormat="1" ht="16.5">
      <c r="C562" s="35"/>
      <c r="D562" s="35"/>
      <c r="E562" s="35"/>
      <c r="M562" s="54"/>
      <c r="N562" s="55"/>
    </row>
    <row r="563" spans="3:14" s="34" customFormat="1" ht="16.5">
      <c r="C563" s="35"/>
      <c r="D563" s="35"/>
      <c r="E563" s="35"/>
      <c r="M563" s="54"/>
      <c r="N563" s="55"/>
    </row>
    <row r="564" spans="3:14" s="34" customFormat="1" ht="16.5">
      <c r="C564" s="35"/>
      <c r="D564" s="35"/>
      <c r="E564" s="35"/>
      <c r="M564" s="54"/>
      <c r="N564" s="55"/>
    </row>
    <row r="565" spans="3:14" s="34" customFormat="1" ht="16.5">
      <c r="C565" s="35"/>
      <c r="D565" s="35"/>
      <c r="E565" s="35"/>
      <c r="M565" s="54"/>
      <c r="N565" s="55"/>
    </row>
    <row r="566" spans="3:14" s="34" customFormat="1" ht="16.5">
      <c r="C566" s="35"/>
      <c r="D566" s="35"/>
      <c r="E566" s="35"/>
      <c r="M566" s="54"/>
      <c r="N566" s="55"/>
    </row>
    <row r="567" spans="3:14" s="34" customFormat="1" ht="16.5">
      <c r="C567" s="35"/>
      <c r="D567" s="35"/>
      <c r="E567" s="35"/>
      <c r="M567" s="54"/>
      <c r="N567" s="55"/>
    </row>
    <row r="568" spans="3:14" s="34" customFormat="1" ht="16.5">
      <c r="C568" s="35"/>
      <c r="D568" s="35"/>
      <c r="E568" s="35"/>
      <c r="M568" s="54"/>
      <c r="N568" s="55"/>
    </row>
    <row r="569" spans="3:14" s="34" customFormat="1" ht="16.5">
      <c r="C569" s="35"/>
      <c r="D569" s="35"/>
      <c r="E569" s="35"/>
      <c r="M569" s="54"/>
      <c r="N569" s="55"/>
    </row>
    <row r="570" spans="3:14" s="34" customFormat="1" ht="16.5">
      <c r="C570" s="35"/>
      <c r="D570" s="35"/>
      <c r="E570" s="35"/>
      <c r="M570" s="54"/>
      <c r="N570" s="55"/>
    </row>
    <row r="571" spans="3:14" s="34" customFormat="1" ht="16.5">
      <c r="C571" s="35"/>
      <c r="D571" s="35"/>
      <c r="E571" s="35"/>
      <c r="M571" s="54"/>
      <c r="N571" s="55"/>
    </row>
    <row r="572" spans="3:14" s="34" customFormat="1" ht="16.5">
      <c r="C572" s="35"/>
      <c r="D572" s="35"/>
      <c r="E572" s="35"/>
      <c r="M572" s="54"/>
      <c r="N572" s="55"/>
    </row>
    <row r="573" spans="3:14" s="34" customFormat="1" ht="16.5">
      <c r="C573" s="35"/>
      <c r="D573" s="35"/>
      <c r="E573" s="35"/>
      <c r="M573" s="54"/>
      <c r="N573" s="55"/>
    </row>
    <row r="574" spans="3:14" s="34" customFormat="1" ht="16.5">
      <c r="C574" s="35"/>
      <c r="D574" s="35"/>
      <c r="E574" s="35"/>
      <c r="M574" s="54"/>
      <c r="N574" s="55"/>
    </row>
    <row r="575" spans="3:14" s="34" customFormat="1" ht="16.5">
      <c r="C575" s="35"/>
      <c r="D575" s="35"/>
      <c r="E575" s="35"/>
      <c r="M575" s="54"/>
      <c r="N575" s="55"/>
    </row>
    <row r="576" spans="3:14" s="34" customFormat="1" ht="16.5">
      <c r="C576" s="35"/>
      <c r="D576" s="35"/>
      <c r="E576" s="35"/>
      <c r="M576" s="54"/>
      <c r="N576" s="55"/>
    </row>
    <row r="577" spans="3:14" s="34" customFormat="1" ht="16.5">
      <c r="C577" s="35"/>
      <c r="D577" s="35"/>
      <c r="E577" s="35"/>
      <c r="M577" s="54"/>
      <c r="N577" s="55"/>
    </row>
    <row r="578" spans="3:14" s="34" customFormat="1" ht="16.5">
      <c r="C578" s="35"/>
      <c r="D578" s="35"/>
      <c r="E578" s="35"/>
      <c r="M578" s="54"/>
      <c r="N578" s="55"/>
    </row>
    <row r="579" spans="3:14" s="34" customFormat="1" ht="16.5">
      <c r="C579" s="35"/>
      <c r="D579" s="35"/>
      <c r="E579" s="35"/>
      <c r="M579" s="54"/>
      <c r="N579" s="55"/>
    </row>
    <row r="580" spans="3:14" s="34" customFormat="1" ht="16.5">
      <c r="C580" s="35"/>
      <c r="D580" s="35"/>
      <c r="E580" s="35"/>
      <c r="M580" s="54"/>
      <c r="N580" s="55"/>
    </row>
    <row r="581" spans="3:14" s="34" customFormat="1" ht="16.5">
      <c r="C581" s="35"/>
      <c r="D581" s="35"/>
      <c r="E581" s="35"/>
      <c r="M581" s="54"/>
      <c r="N581" s="55"/>
    </row>
    <row r="582" spans="3:14" s="34" customFormat="1" ht="16.5">
      <c r="C582" s="35"/>
      <c r="D582" s="35"/>
      <c r="E582" s="35"/>
      <c r="M582" s="54"/>
      <c r="N582" s="55"/>
    </row>
    <row r="583" spans="3:14" s="34" customFormat="1" ht="16.5">
      <c r="C583" s="35"/>
      <c r="D583" s="35"/>
      <c r="E583" s="35"/>
      <c r="M583" s="54"/>
      <c r="N583" s="55"/>
    </row>
    <row r="584" spans="3:14" s="34" customFormat="1" ht="16.5">
      <c r="C584" s="35"/>
      <c r="D584" s="35"/>
      <c r="E584" s="35"/>
      <c r="M584" s="54"/>
      <c r="N584" s="55"/>
    </row>
    <row r="585" spans="3:14" s="34" customFormat="1" ht="16.5">
      <c r="C585" s="35"/>
      <c r="D585" s="35"/>
      <c r="E585" s="35"/>
      <c r="M585" s="54"/>
      <c r="N585" s="55"/>
    </row>
    <row r="586" spans="3:14" s="34" customFormat="1" ht="16.5">
      <c r="C586" s="35"/>
      <c r="D586" s="35"/>
      <c r="E586" s="35"/>
      <c r="M586" s="54"/>
      <c r="N586" s="55"/>
    </row>
    <row r="587" spans="3:14" s="34" customFormat="1" ht="16.5">
      <c r="C587" s="35"/>
      <c r="D587" s="35"/>
      <c r="E587" s="35"/>
      <c r="M587" s="54"/>
      <c r="N587" s="55"/>
    </row>
    <row r="588" spans="3:14" s="34" customFormat="1" ht="16.5">
      <c r="C588" s="35"/>
      <c r="D588" s="35"/>
      <c r="E588" s="35"/>
      <c r="M588" s="54"/>
      <c r="N588" s="55"/>
    </row>
    <row r="589" spans="3:14" s="34" customFormat="1" ht="16.5">
      <c r="C589" s="35"/>
      <c r="D589" s="35"/>
      <c r="E589" s="35"/>
      <c r="M589" s="54"/>
      <c r="N589" s="55"/>
    </row>
    <row r="590" spans="3:14" s="34" customFormat="1" ht="16.5">
      <c r="C590" s="35"/>
      <c r="D590" s="35"/>
      <c r="E590" s="35"/>
      <c r="M590" s="54"/>
      <c r="N590" s="55"/>
    </row>
    <row r="591" spans="3:14" s="34" customFormat="1" ht="16.5">
      <c r="C591" s="35"/>
      <c r="D591" s="35"/>
      <c r="E591" s="35"/>
      <c r="M591" s="54"/>
      <c r="N591" s="55"/>
    </row>
    <row r="592" spans="3:14" s="34" customFormat="1" ht="16.5">
      <c r="C592" s="35"/>
      <c r="D592" s="35"/>
      <c r="E592" s="35"/>
      <c r="M592" s="54"/>
      <c r="N592" s="55"/>
    </row>
    <row r="593" spans="3:14" s="34" customFormat="1" ht="16.5">
      <c r="C593" s="35"/>
      <c r="D593" s="35"/>
      <c r="E593" s="35"/>
      <c r="M593" s="54"/>
      <c r="N593" s="55"/>
    </row>
    <row r="594" spans="3:14" s="34" customFormat="1" ht="16.5">
      <c r="C594" s="35"/>
      <c r="D594" s="35"/>
      <c r="E594" s="35"/>
      <c r="M594" s="54"/>
      <c r="N594" s="55"/>
    </row>
    <row r="595" spans="3:14" s="34" customFormat="1" ht="16.5">
      <c r="C595" s="35"/>
      <c r="D595" s="35"/>
      <c r="E595" s="35"/>
      <c r="M595" s="54"/>
      <c r="N595" s="55"/>
    </row>
    <row r="596" spans="3:14" s="34" customFormat="1" ht="16.5">
      <c r="C596" s="35"/>
      <c r="D596" s="35"/>
      <c r="E596" s="35"/>
      <c r="M596" s="54"/>
      <c r="N596" s="55"/>
    </row>
    <row r="597" spans="3:14" s="34" customFormat="1" ht="16.5">
      <c r="C597" s="35"/>
      <c r="D597" s="35"/>
      <c r="E597" s="35"/>
      <c r="M597" s="54"/>
      <c r="N597" s="55"/>
    </row>
    <row r="598" spans="3:14" s="34" customFormat="1" ht="16.5">
      <c r="C598" s="35"/>
      <c r="D598" s="35"/>
      <c r="E598" s="35"/>
      <c r="M598" s="54"/>
      <c r="N598" s="55"/>
    </row>
    <row r="599" spans="3:14" s="34" customFormat="1" ht="16.5">
      <c r="C599" s="35"/>
      <c r="D599" s="35"/>
      <c r="E599" s="35"/>
      <c r="M599" s="54"/>
      <c r="N599" s="55"/>
    </row>
    <row r="600" spans="3:14" s="34" customFormat="1" ht="16.5">
      <c r="C600" s="35"/>
      <c r="D600" s="35"/>
      <c r="E600" s="35"/>
      <c r="M600" s="54"/>
      <c r="N600" s="55"/>
    </row>
    <row r="601" spans="3:14" s="34" customFormat="1" ht="16.5">
      <c r="C601" s="35"/>
      <c r="D601" s="35"/>
      <c r="E601" s="35"/>
      <c r="M601" s="54"/>
      <c r="N601" s="55"/>
    </row>
    <row r="602" spans="3:14" s="34" customFormat="1" ht="16.5">
      <c r="C602" s="35"/>
      <c r="D602" s="35"/>
      <c r="E602" s="35"/>
      <c r="M602" s="54"/>
      <c r="N602" s="55"/>
    </row>
    <row r="603" spans="3:14" s="34" customFormat="1" ht="16.5">
      <c r="C603" s="35"/>
      <c r="D603" s="35"/>
      <c r="E603" s="35"/>
      <c r="M603" s="54"/>
      <c r="N603" s="55"/>
    </row>
    <row r="604" spans="3:14" s="34" customFormat="1" ht="16.5">
      <c r="C604" s="35"/>
      <c r="D604" s="35"/>
      <c r="E604" s="35"/>
      <c r="M604" s="54"/>
      <c r="N604" s="55"/>
    </row>
    <row r="605" spans="3:14" s="34" customFormat="1" ht="16.5">
      <c r="C605" s="35"/>
      <c r="D605" s="35"/>
      <c r="E605" s="35"/>
      <c r="M605" s="54"/>
      <c r="N605" s="55"/>
    </row>
    <row r="606" spans="3:14" s="34" customFormat="1" ht="16.5">
      <c r="C606" s="35"/>
      <c r="D606" s="35"/>
      <c r="E606" s="35"/>
      <c r="M606" s="54"/>
      <c r="N606" s="55"/>
    </row>
    <row r="607" spans="3:14" s="34" customFormat="1" ht="16.5">
      <c r="C607" s="35"/>
      <c r="D607" s="35"/>
      <c r="E607" s="35"/>
      <c r="M607" s="54"/>
      <c r="N607" s="55"/>
    </row>
    <row r="608" spans="3:14" s="34" customFormat="1" ht="16.5">
      <c r="C608" s="35"/>
      <c r="D608" s="35"/>
      <c r="E608" s="35"/>
      <c r="M608" s="54"/>
      <c r="N608" s="55"/>
    </row>
    <row r="609" spans="3:14" s="34" customFormat="1" ht="16.5">
      <c r="C609" s="35"/>
      <c r="D609" s="35"/>
      <c r="E609" s="35"/>
      <c r="M609" s="54"/>
      <c r="N609" s="55"/>
    </row>
    <row r="610" spans="3:14" s="34" customFormat="1" ht="16.5">
      <c r="C610" s="35"/>
      <c r="D610" s="35"/>
      <c r="E610" s="35"/>
      <c r="M610" s="54"/>
      <c r="N610" s="55"/>
    </row>
    <row r="611" spans="3:14" s="34" customFormat="1" ht="16.5">
      <c r="C611" s="35"/>
      <c r="D611" s="35"/>
      <c r="E611" s="35"/>
      <c r="M611" s="54"/>
      <c r="N611" s="55"/>
    </row>
    <row r="612" spans="3:14" s="34" customFormat="1" ht="16.5">
      <c r="C612" s="35"/>
      <c r="D612" s="35"/>
      <c r="E612" s="35"/>
      <c r="M612" s="54"/>
      <c r="N612" s="55"/>
    </row>
    <row r="613" spans="3:14" s="34" customFormat="1" ht="16.5">
      <c r="C613" s="35"/>
      <c r="D613" s="35"/>
      <c r="E613" s="35"/>
      <c r="M613" s="54"/>
      <c r="N613" s="55"/>
    </row>
    <row r="614" spans="3:14" s="34" customFormat="1" ht="16.5">
      <c r="C614" s="35"/>
      <c r="D614" s="35"/>
      <c r="E614" s="35"/>
      <c r="M614" s="54"/>
      <c r="N614" s="55"/>
    </row>
    <row r="615" spans="3:14" s="34" customFormat="1" ht="16.5">
      <c r="C615" s="35"/>
      <c r="D615" s="35"/>
      <c r="E615" s="35"/>
      <c r="M615" s="54"/>
      <c r="N615" s="55"/>
    </row>
    <row r="616" spans="3:14" s="34" customFormat="1" ht="16.5">
      <c r="C616" s="35"/>
      <c r="D616" s="35"/>
      <c r="E616" s="35"/>
      <c r="M616" s="54"/>
      <c r="N616" s="55"/>
    </row>
    <row r="617" spans="3:14" s="34" customFormat="1" ht="16.5">
      <c r="C617" s="35"/>
      <c r="D617" s="35"/>
      <c r="E617" s="35"/>
      <c r="M617" s="54"/>
      <c r="N617" s="55"/>
    </row>
    <row r="618" spans="3:14" s="34" customFormat="1" ht="16.5">
      <c r="C618" s="35"/>
      <c r="D618" s="35"/>
      <c r="E618" s="35"/>
      <c r="M618" s="54"/>
      <c r="N618" s="55"/>
    </row>
    <row r="619" spans="3:14" s="34" customFormat="1" ht="16.5">
      <c r="C619" s="35"/>
      <c r="D619" s="35"/>
      <c r="E619" s="35"/>
      <c r="M619" s="54"/>
      <c r="N619" s="55"/>
    </row>
    <row r="620" spans="3:14" s="34" customFormat="1" ht="16.5">
      <c r="C620" s="35"/>
      <c r="D620" s="35"/>
      <c r="E620" s="35"/>
      <c r="M620" s="54"/>
      <c r="N620" s="55"/>
    </row>
    <row r="621" spans="3:14" s="34" customFormat="1" ht="16.5">
      <c r="C621" s="35"/>
      <c r="D621" s="35"/>
      <c r="E621" s="35"/>
      <c r="M621" s="54"/>
      <c r="N621" s="55"/>
    </row>
    <row r="622" spans="3:14" s="34" customFormat="1" ht="16.5">
      <c r="C622" s="35"/>
      <c r="D622" s="35"/>
      <c r="E622" s="35"/>
      <c r="M622" s="54"/>
      <c r="N622" s="55"/>
    </row>
    <row r="623" spans="3:14" s="34" customFormat="1" ht="16.5">
      <c r="C623" s="35"/>
      <c r="D623" s="35"/>
      <c r="E623" s="35"/>
      <c r="M623" s="54"/>
      <c r="N623" s="55"/>
    </row>
    <row r="624" spans="3:14" s="34" customFormat="1" ht="16.5">
      <c r="C624" s="35"/>
      <c r="D624" s="35"/>
      <c r="E624" s="35"/>
      <c r="M624" s="54"/>
      <c r="N624" s="55"/>
    </row>
    <row r="625" spans="3:14" s="34" customFormat="1" ht="16.5">
      <c r="C625" s="35"/>
      <c r="D625" s="35"/>
      <c r="E625" s="35"/>
      <c r="M625" s="54"/>
      <c r="N625" s="55"/>
    </row>
    <row r="626" spans="3:14" s="34" customFormat="1" ht="16.5">
      <c r="C626" s="35"/>
      <c r="D626" s="35"/>
      <c r="E626" s="35"/>
      <c r="M626" s="54"/>
      <c r="N626" s="55"/>
    </row>
    <row r="627" spans="3:14" s="34" customFormat="1" ht="16.5">
      <c r="C627" s="35"/>
      <c r="D627" s="35"/>
      <c r="E627" s="35"/>
      <c r="M627" s="54"/>
      <c r="N627" s="55"/>
    </row>
    <row r="628" spans="3:14" s="34" customFormat="1" ht="16.5">
      <c r="C628" s="35"/>
      <c r="D628" s="35"/>
      <c r="E628" s="35"/>
      <c r="M628" s="54"/>
      <c r="N628" s="55"/>
    </row>
    <row r="629" spans="3:14" s="34" customFormat="1" ht="16.5">
      <c r="C629" s="35"/>
      <c r="D629" s="35"/>
      <c r="E629" s="35"/>
      <c r="M629" s="54"/>
      <c r="N629" s="55"/>
    </row>
    <row r="630" spans="3:14" s="34" customFormat="1" ht="16.5">
      <c r="C630" s="35"/>
      <c r="D630" s="35"/>
      <c r="E630" s="35"/>
      <c r="M630" s="54"/>
      <c r="N630" s="55"/>
    </row>
    <row r="631" spans="3:14" s="34" customFormat="1" ht="16.5">
      <c r="C631" s="35"/>
      <c r="D631" s="35"/>
      <c r="E631" s="35"/>
      <c r="M631" s="54"/>
      <c r="N631" s="55"/>
    </row>
    <row r="632" spans="3:14" s="34" customFormat="1" ht="16.5">
      <c r="C632" s="35"/>
      <c r="D632" s="35"/>
      <c r="E632" s="35"/>
      <c r="M632" s="54"/>
      <c r="N632" s="55"/>
    </row>
    <row r="633" spans="3:14" s="34" customFormat="1" ht="16.5">
      <c r="C633" s="35"/>
      <c r="D633" s="35"/>
      <c r="E633" s="35"/>
      <c r="M633" s="54"/>
      <c r="N633" s="55"/>
    </row>
    <row r="634" spans="3:14" s="34" customFormat="1" ht="16.5">
      <c r="C634" s="35"/>
      <c r="D634" s="35"/>
      <c r="E634" s="35"/>
      <c r="M634" s="54"/>
      <c r="N634" s="55"/>
    </row>
    <row r="635" spans="3:14" s="34" customFormat="1" ht="16.5">
      <c r="C635" s="35"/>
      <c r="D635" s="35"/>
      <c r="E635" s="35"/>
      <c r="M635" s="54"/>
      <c r="N635" s="55"/>
    </row>
    <row r="636" spans="3:14" s="34" customFormat="1" ht="16.5">
      <c r="C636" s="35"/>
      <c r="D636" s="35"/>
      <c r="E636" s="35"/>
      <c r="M636" s="54"/>
      <c r="N636" s="55"/>
    </row>
    <row r="637" spans="3:14" s="34" customFormat="1" ht="16.5">
      <c r="C637" s="35"/>
      <c r="D637" s="35"/>
      <c r="E637" s="35"/>
      <c r="M637" s="54"/>
      <c r="N637" s="55"/>
    </row>
    <row r="638" spans="3:14" s="34" customFormat="1" ht="16.5">
      <c r="C638" s="35"/>
      <c r="D638" s="35"/>
      <c r="E638" s="35"/>
      <c r="M638" s="54"/>
      <c r="N638" s="55"/>
    </row>
    <row r="639" spans="3:14" s="34" customFormat="1" ht="16.5">
      <c r="C639" s="35"/>
      <c r="D639" s="35"/>
      <c r="E639" s="35"/>
      <c r="M639" s="54"/>
      <c r="N639" s="55"/>
    </row>
    <row r="640" spans="3:14" s="34" customFormat="1" ht="16.5">
      <c r="C640" s="35"/>
      <c r="D640" s="35"/>
      <c r="E640" s="35"/>
      <c r="M640" s="54"/>
      <c r="N640" s="55"/>
    </row>
    <row r="641" spans="3:14" s="34" customFormat="1" ht="16.5">
      <c r="C641" s="35"/>
      <c r="D641" s="35"/>
      <c r="E641" s="35"/>
      <c r="M641" s="54"/>
      <c r="N641" s="55"/>
    </row>
    <row r="642" spans="3:14" s="34" customFormat="1" ht="16.5">
      <c r="C642" s="35"/>
      <c r="D642" s="35"/>
      <c r="E642" s="35"/>
      <c r="M642" s="54"/>
      <c r="N642" s="55"/>
    </row>
    <row r="643" spans="3:14" s="34" customFormat="1" ht="16.5">
      <c r="C643" s="35"/>
      <c r="D643" s="35"/>
      <c r="E643" s="35"/>
      <c r="M643" s="54"/>
      <c r="N643" s="55"/>
    </row>
    <row r="644" spans="3:14" s="34" customFormat="1" ht="16.5">
      <c r="C644" s="35"/>
      <c r="D644" s="35"/>
      <c r="E644" s="35"/>
      <c r="M644" s="54"/>
      <c r="N644" s="55"/>
    </row>
    <row r="645" spans="3:14" s="34" customFormat="1" ht="16.5">
      <c r="C645" s="35"/>
      <c r="D645" s="35"/>
      <c r="E645" s="35"/>
      <c r="M645" s="54"/>
      <c r="N645" s="55"/>
    </row>
    <row r="646" spans="3:14" s="34" customFormat="1" ht="16.5">
      <c r="C646" s="35"/>
      <c r="D646" s="35"/>
      <c r="E646" s="35"/>
      <c r="M646" s="54"/>
      <c r="N646" s="55"/>
    </row>
    <row r="647" spans="3:14" s="34" customFormat="1" ht="16.5">
      <c r="C647" s="35"/>
      <c r="D647" s="35"/>
      <c r="E647" s="35"/>
      <c r="M647" s="54"/>
      <c r="N647" s="55"/>
    </row>
    <row r="648" spans="3:14" s="34" customFormat="1" ht="16.5">
      <c r="C648" s="35"/>
      <c r="D648" s="35"/>
      <c r="E648" s="35"/>
      <c r="M648" s="54"/>
      <c r="N648" s="55"/>
    </row>
    <row r="649" spans="3:14" s="34" customFormat="1" ht="16.5">
      <c r="C649" s="35"/>
      <c r="D649" s="35"/>
      <c r="E649" s="35"/>
      <c r="M649" s="54"/>
      <c r="N649" s="55"/>
    </row>
    <row r="650" spans="3:14" s="34" customFormat="1" ht="16.5">
      <c r="C650" s="35"/>
      <c r="D650" s="35"/>
      <c r="E650" s="35"/>
      <c r="M650" s="54"/>
      <c r="N650" s="55"/>
    </row>
    <row r="651" spans="3:14" s="34" customFormat="1" ht="16.5">
      <c r="C651" s="35"/>
      <c r="D651" s="35"/>
      <c r="E651" s="35"/>
      <c r="M651" s="54"/>
      <c r="N651" s="55"/>
    </row>
    <row r="652" spans="3:14" s="34" customFormat="1" ht="16.5">
      <c r="C652" s="35"/>
      <c r="D652" s="35"/>
      <c r="E652" s="35"/>
      <c r="M652" s="54"/>
      <c r="N652" s="55"/>
    </row>
    <row r="653" spans="3:14" s="34" customFormat="1" ht="16.5">
      <c r="C653" s="35"/>
      <c r="D653" s="35"/>
      <c r="E653" s="35"/>
      <c r="M653" s="54"/>
      <c r="N653" s="55"/>
    </row>
    <row r="654" spans="3:14" s="34" customFormat="1" ht="16.5">
      <c r="C654" s="35"/>
      <c r="D654" s="35"/>
      <c r="E654" s="35"/>
      <c r="M654" s="54"/>
      <c r="N654" s="55"/>
    </row>
    <row r="655" spans="3:14" s="34" customFormat="1" ht="16.5">
      <c r="C655" s="35"/>
      <c r="D655" s="35"/>
      <c r="E655" s="35"/>
      <c r="M655" s="54"/>
      <c r="N655" s="55"/>
    </row>
    <row r="656" spans="3:14" s="34" customFormat="1" ht="16.5">
      <c r="C656" s="35"/>
      <c r="D656" s="35"/>
      <c r="E656" s="35"/>
      <c r="M656" s="54"/>
      <c r="N656" s="55"/>
    </row>
    <row r="657" spans="3:14" s="34" customFormat="1" ht="16.5">
      <c r="C657" s="35"/>
      <c r="D657" s="35"/>
      <c r="E657" s="35"/>
      <c r="M657" s="54"/>
      <c r="N657" s="55"/>
    </row>
    <row r="658" spans="3:14" s="34" customFormat="1" ht="16.5">
      <c r="C658" s="35"/>
      <c r="D658" s="35"/>
      <c r="E658" s="35"/>
      <c r="M658" s="54"/>
      <c r="N658" s="55"/>
    </row>
    <row r="659" spans="3:14" s="34" customFormat="1" ht="16.5">
      <c r="C659" s="35"/>
      <c r="D659" s="35"/>
      <c r="E659" s="35"/>
      <c r="M659" s="54"/>
      <c r="N659" s="55"/>
    </row>
    <row r="660" spans="3:14" s="34" customFormat="1" ht="16.5">
      <c r="C660" s="35"/>
      <c r="D660" s="35"/>
      <c r="E660" s="35"/>
      <c r="M660" s="54"/>
      <c r="N660" s="55"/>
    </row>
    <row r="661" spans="3:14" s="34" customFormat="1" ht="16.5">
      <c r="C661" s="35"/>
      <c r="D661" s="35"/>
      <c r="E661" s="35"/>
      <c r="M661" s="54"/>
      <c r="N661" s="55"/>
    </row>
    <row r="662" spans="3:14" s="34" customFormat="1" ht="16.5">
      <c r="C662" s="35"/>
      <c r="D662" s="35"/>
      <c r="E662" s="35"/>
      <c r="M662" s="54"/>
      <c r="N662" s="55"/>
    </row>
    <row r="663" spans="3:14" s="34" customFormat="1" ht="16.5">
      <c r="C663" s="35"/>
      <c r="D663" s="35"/>
      <c r="E663" s="35"/>
      <c r="M663" s="54"/>
      <c r="N663" s="55"/>
    </row>
    <row r="664" spans="3:14" s="34" customFormat="1" ht="16.5">
      <c r="C664" s="35"/>
      <c r="D664" s="35"/>
      <c r="E664" s="35"/>
      <c r="M664" s="54"/>
      <c r="N664" s="55"/>
    </row>
    <row r="665" spans="3:14" s="34" customFormat="1" ht="16.5">
      <c r="C665" s="35"/>
      <c r="D665" s="35"/>
      <c r="E665" s="35"/>
      <c r="M665" s="54"/>
      <c r="N665" s="55"/>
    </row>
    <row r="666" spans="3:14" s="34" customFormat="1" ht="16.5">
      <c r="C666" s="35"/>
      <c r="D666" s="35"/>
      <c r="E666" s="35"/>
      <c r="M666" s="54"/>
      <c r="N666" s="55"/>
    </row>
    <row r="667" spans="3:14" s="34" customFormat="1" ht="16.5">
      <c r="C667" s="35"/>
      <c r="D667" s="35"/>
      <c r="E667" s="35"/>
      <c r="M667" s="54"/>
      <c r="N667" s="55"/>
    </row>
    <row r="668" spans="3:14" s="34" customFormat="1" ht="16.5">
      <c r="C668" s="35"/>
      <c r="D668" s="35"/>
      <c r="E668" s="35"/>
      <c r="M668" s="54"/>
      <c r="N668" s="55"/>
    </row>
    <row r="669" spans="3:14" s="34" customFormat="1" ht="16.5">
      <c r="C669" s="35"/>
      <c r="D669" s="35"/>
      <c r="E669" s="35"/>
      <c r="M669" s="54"/>
      <c r="N669" s="55"/>
    </row>
    <row r="670" spans="3:14" s="34" customFormat="1" ht="16.5">
      <c r="C670" s="35"/>
      <c r="D670" s="35"/>
      <c r="E670" s="35"/>
      <c r="M670" s="54"/>
      <c r="N670" s="55"/>
    </row>
    <row r="671" spans="3:14" s="34" customFormat="1" ht="16.5">
      <c r="C671" s="35"/>
      <c r="D671" s="35"/>
      <c r="E671" s="35"/>
      <c r="M671" s="54"/>
      <c r="N671" s="55"/>
    </row>
    <row r="672" spans="3:14" s="34" customFormat="1" ht="16.5">
      <c r="C672" s="35"/>
      <c r="D672" s="35"/>
      <c r="E672" s="35"/>
      <c r="M672" s="54"/>
      <c r="N672" s="55"/>
    </row>
    <row r="673" spans="3:14" s="34" customFormat="1" ht="16.5">
      <c r="C673" s="35"/>
      <c r="D673" s="35"/>
      <c r="E673" s="35"/>
      <c r="M673" s="54"/>
      <c r="N673" s="55"/>
    </row>
    <row r="674" spans="3:14" s="34" customFormat="1" ht="16.5">
      <c r="C674" s="35"/>
      <c r="D674" s="35"/>
      <c r="E674" s="35"/>
      <c r="M674" s="54"/>
      <c r="N674" s="55"/>
    </row>
    <row r="675" spans="3:14" s="34" customFormat="1" ht="16.5">
      <c r="C675" s="35"/>
      <c r="D675" s="35"/>
      <c r="E675" s="35"/>
      <c r="M675" s="54"/>
      <c r="N675" s="55"/>
    </row>
    <row r="676" spans="3:14" s="34" customFormat="1" ht="16.5">
      <c r="C676" s="35"/>
      <c r="D676" s="35"/>
      <c r="E676" s="35"/>
      <c r="M676" s="54"/>
      <c r="N676" s="55"/>
    </row>
    <row r="677" spans="3:14" s="34" customFormat="1" ht="16.5">
      <c r="C677" s="35"/>
      <c r="D677" s="35"/>
      <c r="E677" s="35"/>
      <c r="M677" s="54"/>
      <c r="N677" s="55"/>
    </row>
    <row r="678" spans="3:14" s="34" customFormat="1" ht="16.5">
      <c r="C678" s="35"/>
      <c r="D678" s="35"/>
      <c r="E678" s="35"/>
      <c r="M678" s="54"/>
      <c r="N678" s="55"/>
    </row>
    <row r="679" spans="3:14" s="34" customFormat="1" ht="16.5">
      <c r="C679" s="35"/>
      <c r="D679" s="35"/>
      <c r="E679" s="35"/>
      <c r="M679" s="54"/>
      <c r="N679" s="55"/>
    </row>
    <row r="680" spans="3:14" s="34" customFormat="1" ht="16.5">
      <c r="C680" s="35"/>
      <c r="D680" s="35"/>
      <c r="E680" s="35"/>
      <c r="M680" s="54"/>
      <c r="N680" s="55"/>
    </row>
    <row r="681" spans="3:14" s="34" customFormat="1" ht="16.5">
      <c r="C681" s="35"/>
      <c r="D681" s="35"/>
      <c r="E681" s="35"/>
      <c r="M681" s="54"/>
      <c r="N681" s="55"/>
    </row>
    <row r="682" spans="3:14" s="34" customFormat="1" ht="16.5">
      <c r="C682" s="35"/>
      <c r="D682" s="35"/>
      <c r="E682" s="35"/>
      <c r="M682" s="54"/>
      <c r="N682" s="55"/>
    </row>
    <row r="683" spans="3:14" s="34" customFormat="1" ht="16.5">
      <c r="C683" s="35"/>
      <c r="D683" s="35"/>
      <c r="E683" s="35"/>
      <c r="M683" s="54"/>
      <c r="N683" s="55"/>
    </row>
    <row r="684" spans="3:14" s="34" customFormat="1" ht="16.5">
      <c r="C684" s="35"/>
      <c r="D684" s="35"/>
      <c r="E684" s="35"/>
      <c r="M684" s="54"/>
      <c r="N684" s="55"/>
    </row>
    <row r="685" spans="3:14" s="34" customFormat="1" ht="16.5">
      <c r="C685" s="35"/>
      <c r="D685" s="35"/>
      <c r="E685" s="35"/>
      <c r="M685" s="54"/>
      <c r="N685" s="55"/>
    </row>
    <row r="686" spans="3:14" s="34" customFormat="1" ht="16.5">
      <c r="C686" s="35"/>
      <c r="D686" s="35"/>
      <c r="E686" s="35"/>
      <c r="M686" s="54"/>
      <c r="N686" s="55"/>
    </row>
    <row r="687" spans="3:14" s="34" customFormat="1" ht="16.5">
      <c r="C687" s="35"/>
      <c r="D687" s="35"/>
      <c r="E687" s="35"/>
      <c r="M687" s="54"/>
      <c r="N687" s="55"/>
    </row>
    <row r="688" spans="3:14" s="34" customFormat="1" ht="16.5">
      <c r="C688" s="35"/>
      <c r="D688" s="35"/>
      <c r="E688" s="35"/>
      <c r="M688" s="54"/>
      <c r="N688" s="55"/>
    </row>
    <row r="689" spans="3:14" s="34" customFormat="1" ht="16.5">
      <c r="C689" s="35"/>
      <c r="D689" s="35"/>
      <c r="E689" s="35"/>
      <c r="M689" s="54"/>
      <c r="N689" s="55"/>
    </row>
    <row r="690" spans="3:14" s="34" customFormat="1" ht="16.5">
      <c r="C690" s="35"/>
      <c r="D690" s="35"/>
      <c r="E690" s="35"/>
      <c r="M690" s="54"/>
      <c r="N690" s="55"/>
    </row>
    <row r="691" spans="3:14" s="34" customFormat="1" ht="16.5">
      <c r="C691" s="35"/>
      <c r="D691" s="35"/>
      <c r="E691" s="35"/>
      <c r="M691" s="54"/>
      <c r="N691" s="55"/>
    </row>
    <row r="692" spans="3:14" s="34" customFormat="1" ht="16.5">
      <c r="C692" s="35"/>
      <c r="D692" s="35"/>
      <c r="E692" s="35"/>
      <c r="M692" s="54"/>
      <c r="N692" s="55"/>
    </row>
    <row r="693" spans="3:14" s="34" customFormat="1" ht="16.5">
      <c r="C693" s="35"/>
      <c r="D693" s="35"/>
      <c r="E693" s="35"/>
      <c r="M693" s="54"/>
      <c r="N693" s="55"/>
    </row>
    <row r="694" spans="3:14" s="34" customFormat="1" ht="16.5">
      <c r="C694" s="35"/>
      <c r="D694" s="35"/>
      <c r="E694" s="35"/>
      <c r="M694" s="54"/>
      <c r="N694" s="55"/>
    </row>
  </sheetData>
  <sheetProtection sheet="1" objects="1" scenarios="1"/>
  <mergeCells count="88">
    <mergeCell ref="A36:B36"/>
    <mergeCell ref="A26:B26"/>
    <mergeCell ref="A29:B29"/>
    <mergeCell ref="A30:B30"/>
    <mergeCell ref="A31:B31"/>
    <mergeCell ref="A33:B33"/>
    <mergeCell ref="A28:B28"/>
    <mergeCell ref="J14:K14"/>
    <mergeCell ref="A4:K4"/>
    <mergeCell ref="G7:K7"/>
    <mergeCell ref="A34:B34"/>
    <mergeCell ref="A35:B35"/>
    <mergeCell ref="I33:I34"/>
    <mergeCell ref="J27:J28"/>
    <mergeCell ref="G31:G32"/>
    <mergeCell ref="A21:B21"/>
    <mergeCell ref="A22:B22"/>
    <mergeCell ref="A16:B16"/>
    <mergeCell ref="A19:B19"/>
    <mergeCell ref="A20:B20"/>
    <mergeCell ref="K31:K32"/>
    <mergeCell ref="A23:B23"/>
    <mergeCell ref="A24:B24"/>
    <mergeCell ref="A1:K1"/>
    <mergeCell ref="A17:B17"/>
    <mergeCell ref="A18:B18"/>
    <mergeCell ref="E7:E12"/>
    <mergeCell ref="G8:K8"/>
    <mergeCell ref="G15:G16"/>
    <mergeCell ref="H15:H16"/>
    <mergeCell ref="I15:I16"/>
    <mergeCell ref="G17:G18"/>
    <mergeCell ref="H17:H18"/>
    <mergeCell ref="I17:I18"/>
    <mergeCell ref="A2:K2"/>
    <mergeCell ref="A5:K5"/>
    <mergeCell ref="A7:B12"/>
    <mergeCell ref="C7:C12"/>
    <mergeCell ref="D7:D12"/>
    <mergeCell ref="J38:K38"/>
    <mergeCell ref="G23:G24"/>
    <mergeCell ref="H23:H24"/>
    <mergeCell ref="I23:I24"/>
    <mergeCell ref="J23:K24"/>
    <mergeCell ref="J33:J34"/>
    <mergeCell ref="K33:K34"/>
    <mergeCell ref="G35:G36"/>
    <mergeCell ref="J35:J36"/>
    <mergeCell ref="K35:K36"/>
    <mergeCell ref="H35:I36"/>
    <mergeCell ref="G33:G34"/>
    <mergeCell ref="H33:H34"/>
    <mergeCell ref="J29:J30"/>
    <mergeCell ref="K29:K30"/>
    <mergeCell ref="J31:J32"/>
    <mergeCell ref="A25:B25"/>
    <mergeCell ref="G29:G30"/>
    <mergeCell ref="H29:H30"/>
    <mergeCell ref="I29:I30"/>
    <mergeCell ref="H31:H32"/>
    <mergeCell ref="I31:I32"/>
    <mergeCell ref="G25:G26"/>
    <mergeCell ref="H25:H26"/>
    <mergeCell ref="I25:I26"/>
    <mergeCell ref="H21:H22"/>
    <mergeCell ref="I21:I22"/>
    <mergeCell ref="J21:K22"/>
    <mergeCell ref="J25:K26"/>
    <mergeCell ref="G27:G28"/>
    <mergeCell ref="H27:H28"/>
    <mergeCell ref="I27:I28"/>
    <mergeCell ref="K27:K28"/>
    <mergeCell ref="G10:K10"/>
    <mergeCell ref="G11:K11"/>
    <mergeCell ref="I39:K39"/>
    <mergeCell ref="A3:K3"/>
    <mergeCell ref="J16:K16"/>
    <mergeCell ref="J18:K18"/>
    <mergeCell ref="A38:B38"/>
    <mergeCell ref="G13:K13"/>
    <mergeCell ref="G19:G20"/>
    <mergeCell ref="A13:B13"/>
    <mergeCell ref="A14:B14"/>
    <mergeCell ref="G38:H38"/>
    <mergeCell ref="H19:H20"/>
    <mergeCell ref="I19:I20"/>
    <mergeCell ref="J19:K20"/>
    <mergeCell ref="G21:G22"/>
  </mergeCells>
  <conditionalFormatting sqref="J17">
    <cfRule type="expression" priority="21" dxfId="12">
      <formula>$N18</formula>
    </cfRule>
  </conditionalFormatting>
  <conditionalFormatting sqref="H15:H16">
    <cfRule type="expression" priority="20" dxfId="13">
      <formula>$N15</formula>
    </cfRule>
  </conditionalFormatting>
  <conditionalFormatting sqref="I15:I16">
    <cfRule type="expression" priority="14" dxfId="8">
      <formula>$M15</formula>
    </cfRule>
  </conditionalFormatting>
  <conditionalFormatting sqref="I17:I34">
    <cfRule type="expression" priority="13" dxfId="8">
      <formula>$M17</formula>
    </cfRule>
  </conditionalFormatting>
  <conditionalFormatting sqref="J15">
    <cfRule type="expression" priority="9" dxfId="12">
      <formula>$N16</formula>
    </cfRule>
  </conditionalFormatting>
  <conditionalFormatting sqref="H17:H34">
    <cfRule type="expression" priority="8" dxfId="13">
      <formula>$N17</formula>
    </cfRule>
  </conditionalFormatting>
  <conditionalFormatting sqref="C14">
    <cfRule type="expression" priority="7" dxfId="14">
      <formula>S14</formula>
    </cfRule>
  </conditionalFormatting>
  <conditionalFormatting sqref="D14">
    <cfRule type="expression" priority="5" dxfId="14">
      <formula>T14</formula>
    </cfRule>
  </conditionalFormatting>
  <conditionalFormatting sqref="C17:C26">
    <cfRule type="expression" priority="4" dxfId="14">
      <formula>S17</formula>
    </cfRule>
  </conditionalFormatting>
  <conditionalFormatting sqref="D17:D26">
    <cfRule type="expression" priority="3" dxfId="14">
      <formula>T17</formula>
    </cfRule>
  </conditionalFormatting>
  <conditionalFormatting sqref="C29:C31">
    <cfRule type="expression" priority="2" dxfId="14">
      <formula>S29</formula>
    </cfRule>
  </conditionalFormatting>
  <conditionalFormatting sqref="D29:D31">
    <cfRule type="expression" priority="1" dxfId="14">
      <formula>T29</formula>
    </cfRule>
  </conditionalFormatting>
  <dataValidations count="3">
    <dataValidation type="list" allowBlank="1" showInputMessage="1" showErrorMessage="1" sqref="G11:K11">
      <formula1>$Q$47:$Q$55</formula1>
    </dataValidation>
    <dataValidation type="whole" operator="greaterThan" allowBlank="1" showInputMessage="1" showErrorMessage="1" sqref="C14:D14 C17:D26 C29:D31 C34:D36">
      <formula1>0</formula1>
    </dataValidation>
    <dataValidation type="decimal" operator="greaterThan" allowBlank="1" showInputMessage="1" showErrorMessage="1" sqref="J27:J34 J17 J15">
      <formula1>0</formula1>
    </dataValidation>
  </dataValidations>
  <printOptions/>
  <pageMargins left="0.5118110236220472" right="0.5118110236220472" top="0.7480314960629921" bottom="0.5511811023622047" header="0.31496062992125984" footer="0.31496062992125984"/>
  <pageSetup fitToHeight="0" fitToWidth="1" horizontalDpi="600" verticalDpi="600" orientation="portrait" paperSize="9" scale="61" r:id="rId2"/>
  <headerFooter>
    <oddHeader>&amp;C&amp;8Ministero dell'Istruzione, dell'Università e della Ricerca
ISTITUTO DI ISTRUZIONE SUPERIORE “L. EINAUDI” 
VIA F.LLI SIRANI N.1 - 25032 CHIARI (BS) &amp;R&amp;"Century Gothic,Normale"&amp;9Mod. 403/D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"/>
  <sheetViews>
    <sheetView zoomScalePageLayoutView="0" workbookViewId="0" topLeftCell="A1">
      <selection activeCell="A34" sqref="A34"/>
    </sheetView>
  </sheetViews>
  <sheetFormatPr defaultColWidth="9.140625" defaultRowHeight="15"/>
  <cols>
    <col min="1" max="2" width="26.28125" style="71" customWidth="1"/>
    <col min="3" max="3" width="50.140625" style="71" customWidth="1"/>
    <col min="4" max="4" width="21.00390625" style="71" customWidth="1"/>
    <col min="5" max="6" width="11.00390625" style="71" customWidth="1"/>
    <col min="7" max="7" width="7.8515625" style="71" customWidth="1"/>
    <col min="8" max="13" width="14.7109375" style="71" customWidth="1"/>
    <col min="14" max="14" width="16.28125" style="71" customWidth="1"/>
    <col min="15" max="16384" width="9.140625" style="71" customWidth="1"/>
  </cols>
  <sheetData>
    <row r="1" spans="1:14" s="72" customFormat="1" ht="48" customHeight="1" thickBot="1">
      <c r="A1" s="87" t="s">
        <v>22</v>
      </c>
      <c r="B1" s="88" t="s">
        <v>40</v>
      </c>
      <c r="C1" s="89" t="s">
        <v>21</v>
      </c>
      <c r="D1" s="89" t="s">
        <v>36</v>
      </c>
      <c r="E1" s="89" t="s">
        <v>14</v>
      </c>
      <c r="F1" s="89" t="s">
        <v>51</v>
      </c>
      <c r="G1" s="89" t="s">
        <v>37</v>
      </c>
      <c r="H1" s="89" t="s">
        <v>2</v>
      </c>
      <c r="I1" s="89" t="s">
        <v>10</v>
      </c>
      <c r="J1" s="89" t="s">
        <v>11</v>
      </c>
      <c r="K1" s="89" t="s">
        <v>7</v>
      </c>
      <c r="L1" s="89" t="s">
        <v>8</v>
      </c>
      <c r="M1" s="89" t="s">
        <v>24</v>
      </c>
      <c r="N1" s="86" t="s">
        <v>38</v>
      </c>
    </row>
    <row r="2" spans="1:14" s="73" customFormat="1" ht="30" customHeight="1" thickBot="1">
      <c r="A2" s="79">
        <f>IF('Modello PROGETTO'!A2:K2="","",'Modello PROGETTO'!A2:K2)</f>
      </c>
      <c r="B2" s="80">
        <f>'Modello PROGETTO'!Q46</f>
        <v>0</v>
      </c>
      <c r="C2" s="100" t="str">
        <f>CONCATENATE(LEFT('Modello PROGETTO'!A5,120),"…")</f>
        <v>…</v>
      </c>
      <c r="D2" s="81">
        <f>'Modello PROGETTO'!A14</f>
        <v>0</v>
      </c>
      <c r="E2" s="82">
        <f>'Modello PROGETTO'!C38</f>
        <v>0</v>
      </c>
      <c r="F2" s="82">
        <f>'Modello PROGETTO'!D38</f>
        <v>0</v>
      </c>
      <c r="G2" s="82">
        <f>'Modello PROGETTO'!E38</f>
        <v>0</v>
      </c>
      <c r="H2" s="83">
        <f>IF('Modello PROGETTO'!N16=TRUE,"da quantificare in seguito",IF('Modello PROGETTO'!M15=0,"",'Modello PROGETTO'!M15))</f>
      </c>
      <c r="I2" s="83">
        <f>IF('Modello PROGETTO'!N18=TRUE,"da quantificare in seguito",IF('Modello PROGETTO'!M17=0,"",'Modello PROGETTO'!M17))</f>
      </c>
      <c r="J2" s="84">
        <f>'Modello PROGETTO'!J27</f>
        <v>0</v>
      </c>
      <c r="K2" s="84">
        <f>'Modello PROGETTO'!J29</f>
        <v>0</v>
      </c>
      <c r="L2" s="84">
        <f>'Modello PROGETTO'!J31</f>
        <v>0</v>
      </c>
      <c r="M2" s="84">
        <f>'Modello PROGETTO'!J33</f>
        <v>0</v>
      </c>
      <c r="N2" s="85">
        <f>'Modello PROGETTO'!J35</f>
        <v>0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1.57421875" style="46" customWidth="1"/>
    <col min="2" max="2" width="21.7109375" style="46" customWidth="1"/>
    <col min="3" max="3" width="21.421875" style="46" customWidth="1"/>
    <col min="4" max="4" width="29.140625" style="46" customWidth="1"/>
    <col min="5" max="5" width="14.00390625" style="46" customWidth="1"/>
    <col min="6" max="6" width="18.00390625" style="46" customWidth="1"/>
    <col min="7" max="7" width="16.8515625" style="46" customWidth="1"/>
    <col min="8" max="8" width="10.57421875" style="46" customWidth="1"/>
    <col min="9" max="9" width="14.28125" style="46" customWidth="1"/>
    <col min="10" max="10" width="9.140625" style="46" customWidth="1"/>
    <col min="11" max="11" width="9.8515625" style="46" bestFit="1" customWidth="1"/>
    <col min="12" max="12" width="33.00390625" style="46" customWidth="1"/>
    <col min="13" max="16384" width="9.140625" style="46" customWidth="1"/>
  </cols>
  <sheetData>
    <row r="1" spans="1:16" ht="51">
      <c r="A1" s="49" t="s">
        <v>22</v>
      </c>
      <c r="B1" s="49" t="s">
        <v>21</v>
      </c>
      <c r="C1" s="49" t="s">
        <v>23</v>
      </c>
      <c r="D1" s="49" t="s">
        <v>28</v>
      </c>
      <c r="E1" s="49" t="s">
        <v>30</v>
      </c>
      <c r="F1" s="49" t="s">
        <v>31</v>
      </c>
      <c r="G1" s="49" t="s">
        <v>32</v>
      </c>
      <c r="H1" s="49" t="s">
        <v>14</v>
      </c>
      <c r="I1" s="49" t="s">
        <v>35</v>
      </c>
      <c r="J1" s="49" t="s">
        <v>16</v>
      </c>
      <c r="K1" s="49" t="s">
        <v>33</v>
      </c>
      <c r="L1" s="50" t="s">
        <v>34</v>
      </c>
      <c r="M1" s="45"/>
      <c r="N1" s="48"/>
      <c r="O1" s="48"/>
      <c r="P1" s="48"/>
    </row>
    <row r="2" spans="1:16" s="52" customFormat="1" ht="13.5">
      <c r="A2" s="53">
        <f>'Modello PROGETTO'!A43</f>
      </c>
      <c r="B2" s="53">
        <f>'Modello PROGETTO'!B43</f>
      </c>
      <c r="C2" s="53">
        <f>'Modello PROGETTO'!C43</f>
      </c>
      <c r="D2" s="53">
        <f>'Modello PROGETTO'!D43</f>
      </c>
      <c r="E2" s="53">
        <f>'Modello PROGETTO'!E43</f>
        <v>0</v>
      </c>
      <c r="F2" s="53">
        <f>'Modello PROGETTO'!F43</f>
        <v>0</v>
      </c>
      <c r="G2" s="53">
        <f>'Modello PROGETTO'!G43</f>
        <v>0</v>
      </c>
      <c r="H2" s="70">
        <f>'Modello PROGETTO'!H43</f>
        <v>0</v>
      </c>
      <c r="I2" s="70">
        <f>'Modello PROGETTO'!I43</f>
        <v>0</v>
      </c>
      <c r="J2" s="70">
        <f>'Modello PROGETTO'!J43</f>
        <v>0</v>
      </c>
      <c r="K2" s="53">
        <f>'Modello PROGETTO'!K43</f>
        <v>0</v>
      </c>
      <c r="L2" s="53">
        <f>'Modello PROGETTO'!L43</f>
      </c>
      <c r="M2" s="51"/>
      <c r="N2" s="51"/>
      <c r="O2" s="51"/>
      <c r="P2" s="51"/>
    </row>
    <row r="3" spans="1:16" ht="13.5">
      <c r="A3" s="48"/>
      <c r="B3" s="48"/>
      <c r="C3" s="48"/>
      <c r="D3" s="48"/>
      <c r="E3" s="48"/>
      <c r="F3" s="48"/>
      <c r="G3" s="48"/>
      <c r="H3" s="47"/>
      <c r="I3" s="47"/>
      <c r="J3" s="47"/>
      <c r="K3" s="48"/>
      <c r="L3" s="48"/>
      <c r="M3" s="48"/>
      <c r="N3" s="48"/>
      <c r="O3" s="48"/>
      <c r="P3" s="48"/>
    </row>
    <row r="4" spans="1:16" ht="13.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1:16" ht="13.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6" ht="13.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6" ht="13.5">
      <c r="A7" s="48"/>
      <c r="B7" s="63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16" ht="13.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1:16" ht="13.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</row>
    <row r="10" spans="1:16" ht="13.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</row>
    <row r="11" spans="1:16" ht="13.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</row>
    <row r="12" spans="1:16" ht="13.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</row>
  </sheetData>
  <sheetProtection password="CECE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CRISTIAN LOMBARDO</cp:lastModifiedBy>
  <cp:lastPrinted>2019-09-09T07:18:26Z</cp:lastPrinted>
  <dcterms:created xsi:type="dcterms:W3CDTF">2018-07-09T06:32:03Z</dcterms:created>
  <dcterms:modified xsi:type="dcterms:W3CDTF">2021-09-29T08:20:26Z</dcterms:modified>
  <cp:category/>
  <cp:version/>
  <cp:contentType/>
  <cp:contentStatus/>
</cp:coreProperties>
</file>